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17461" sheetId="1" r:id="rId1"/>
  </sheets>
  <definedNames>
    <definedName name="_xlnm.Print_Area" localSheetId="0">'0117461'!$A$1:$N$96</definedName>
  </definedNames>
  <calcPr calcId="145621" refMode="R1C1"/>
</workbook>
</file>

<file path=xl/calcChain.xml><?xml version="1.0" encoding="utf-8"?>
<calcChain xmlns="http://schemas.openxmlformats.org/spreadsheetml/2006/main">
  <c r="G70" i="1" l="1"/>
  <c r="H26" i="1"/>
  <c r="F26" i="1"/>
  <c r="K26" i="1"/>
  <c r="H27" i="1"/>
  <c r="J77" i="1" l="1"/>
  <c r="K77" i="1" s="1"/>
  <c r="H77" i="1"/>
  <c r="J70" i="1"/>
  <c r="K70" i="1" s="1"/>
  <c r="K67" i="1"/>
  <c r="H67" i="1"/>
  <c r="K64" i="1" l="1"/>
  <c r="K54" i="1"/>
  <c r="H54" i="1"/>
  <c r="L26" i="1" l="1"/>
  <c r="H28" i="1"/>
  <c r="E28" i="1"/>
  <c r="F27" i="1"/>
  <c r="K27" i="1" s="1"/>
  <c r="M73" i="1" l="1"/>
  <c r="N73" i="1" s="1"/>
  <c r="M64" i="1"/>
  <c r="N64" i="1" s="1"/>
  <c r="L60" i="1"/>
  <c r="N60" i="1" s="1"/>
  <c r="L54" i="1"/>
  <c r="N54" i="1" s="1"/>
  <c r="J26" i="1" l="1"/>
  <c r="E17" i="1"/>
  <c r="H64" i="1" l="1"/>
  <c r="M60" i="1"/>
  <c r="M54" i="1"/>
  <c r="H70" i="1" l="1"/>
  <c r="M70" i="1"/>
  <c r="N70" i="1" s="1"/>
  <c r="G25" i="1" l="1"/>
  <c r="G28" i="1" s="1"/>
  <c r="D25" i="1"/>
  <c r="D28" i="1" l="1"/>
  <c r="F25" i="1"/>
  <c r="K25" i="1"/>
  <c r="K28" i="1" s="1"/>
  <c r="J25" i="1"/>
  <c r="J28" i="1" s="1"/>
  <c r="I25" i="1"/>
  <c r="G51" i="1" l="1"/>
  <c r="G57" i="1" s="1"/>
  <c r="F28" i="1"/>
  <c r="I28" i="1"/>
  <c r="J51" i="1"/>
  <c r="L25" i="1"/>
  <c r="L28" i="1" s="1"/>
  <c r="H17" i="1"/>
  <c r="J57" i="1" l="1"/>
  <c r="K57" i="1" s="1"/>
  <c r="K51" i="1"/>
  <c r="H57" i="1"/>
  <c r="H51" i="1"/>
  <c r="J17" i="1"/>
  <c r="I17" i="1"/>
  <c r="L51" i="1" l="1"/>
  <c r="N51" i="1" s="1"/>
  <c r="L57" i="1"/>
  <c r="N57" i="1" s="1"/>
  <c r="K17" i="1"/>
</calcChain>
</file>

<file path=xl/sharedStrings.xml><?xml version="1.0" encoding="utf-8"?>
<sst xmlns="http://schemas.openxmlformats.org/spreadsheetml/2006/main" count="165" uniqueCount="88">
  <si>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</si>
  <si>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</si>
  <si>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</si>
  <si>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</si>
  <si>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</si>
  <si>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</si>
  <si>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</si>
  <si>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</si>
  <si>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</si>
  <si>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</si>
  <si>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</si>
  <si>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</si>
  <si>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</si>
  <si>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</si>
  <si>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</si>
  <si>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</si>
  <si>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</si>
  <si>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</si>
  <si>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</si>
  <si>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</si>
  <si>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</si>
  <si>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</si>
  <si>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</si>
  <si>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</si>
  <si>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</si>
  <si>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</si>
  <si>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</si>
  <si>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</si>
  <si>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</si>
  <si>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</si>
  <si>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</si>
  <si>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</si>
  <si>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</si>
  <si>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</si>
  <si>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</si>
  <si>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</si>
  <si>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</si>
  <si>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</si>
  <si>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</si>
  <si>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</si>
  <si>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</si>
  <si>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</si>
  <si>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</si>
  <si>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</si>
  <si>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</si>
  <si>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розрахунок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</si>
  <si>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</si>
  <si>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</si>
  <si>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</si>
  <si>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</si>
  <si>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</si>
  <si>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від.</t>
  </si>
  <si>
    <t xml:space="preserve">розрахунково </t>
  </si>
  <si>
    <t>кошторис на 2018р.</t>
  </si>
  <si>
    <t>Затрат</t>
  </si>
  <si>
    <t>Продукту</t>
  </si>
  <si>
    <t>шт</t>
  </si>
  <si>
    <t>розрахунково</t>
  </si>
  <si>
    <t>Ефективності</t>
  </si>
  <si>
    <t>0117362</t>
  </si>
  <si>
    <t>0490</t>
  </si>
  <si>
    <t xml:space="preserve">Виконання інвестиційних проектів в рамках формування інфраструктури об'єднаних територіальних громад
 </t>
  </si>
  <si>
    <t>Капітальний ремонт дорожньго покриття по вул. Шевченка з під'їздом до Мостівського ДНЗ в с. Мостове</t>
  </si>
  <si>
    <t>Капітальний ремонт дорожньго покриття по вул. Шкільній на ділянці від вул. Шевченка до вул. Механізаторів  в с. Мостове</t>
  </si>
  <si>
    <t>Покращення матеріально технічної бази Сухобалківського ДНЗ Мостівської сільської ради Доманівського району Миколаївської області</t>
  </si>
  <si>
    <t xml:space="preserve"> Завдання 1: Капітальний ремонт дорожньго покриття по вул. Шевченка з під'їздом до Мостівського ДНЗ в с. Мостове</t>
  </si>
  <si>
    <t>Кошторисна вартість капітального ремонту дорожньго покриття по вул. Шевченка з під'їздом до Мостівського ДНЗ в с. Мостове</t>
  </si>
  <si>
    <t>Показники програми виконані повністю</t>
  </si>
  <si>
    <t>Загальна площа дорожньго покриття по вул. Шевченка з під'їздом до Мостівського ДНЗ в с. Мостове</t>
  </si>
  <si>
    <t>м2</t>
  </si>
  <si>
    <t>проектно кошторисна документація</t>
  </si>
  <si>
    <t>Вартість 1 м2 дорожньго покриття по вул. Шевченка з під'їздом до Мостівського ДНЗ в с. Мостове</t>
  </si>
  <si>
    <t>Рівень виконання робіт</t>
  </si>
  <si>
    <t>Завдання 2: Капітальний ремонт дорожньго покриття по вул. Шкільній на ділянці від вул. Шевченка до вул. Механізаторів  в с. Мостове</t>
  </si>
  <si>
    <t>Кошторисна вартість капітального ремонту дорожньго покриття по вул. Шкільній на ділянці від вул. Шевченка до вул. Механізаторів  в с. Мостове</t>
  </si>
  <si>
    <t>Відхилення між  затвердженими показниками затрат у паспорті бюджетної програми  та фактичними показниками відбулося через зменшення кошторисної вартості проекту після проходження експертизи.</t>
  </si>
  <si>
    <t xml:space="preserve">Загальна площа дорожньго покриття по вул. Шкільній на ділянці від вул. Шевченка до вул. Механізаторів  в с. Мостове </t>
  </si>
  <si>
    <t>Вартість 1 м2 дорожньго покриття по вул. Шкільній на ділянці від вул. Шевченка до вул. Механізаторів  в с. Мостове</t>
  </si>
  <si>
    <t>Відхилення між  затвердженими показниками ефективності у паспорті бюджетної програми  та фактичними показниками відбулося через меншення кошторисної вартості проекту після проходження експертизи.</t>
  </si>
  <si>
    <t>Завдання 3 Покращення матеріально технічної бази Сухобалківського ДНЗ Мостівської сільської ради Доманівського району Миколаївської області</t>
  </si>
  <si>
    <t>Вартість проекту Покращення матеріально технічної бази Сухобалківського ДНЗ Мостівської сільської ради Доманівського району Миколаївської області</t>
  </si>
  <si>
    <t>Кількість комплектів меблів, які планується придбати за рахунок коштів інфраструктурної субвенції</t>
  </si>
  <si>
    <t>заявка</t>
  </si>
  <si>
    <t>Середні витрати на реалізацію проекту</t>
  </si>
  <si>
    <t>Рівень реалізації проекту</t>
  </si>
  <si>
    <t>розрхунок</t>
  </si>
  <si>
    <t>Спеціальний Фонд: відхилення між касовими видатками та затвердженими у паспорті бюджетної програми  відбулося через зменшення кошторисної вартості, після проходження експертизи, проекту "Капітальний ремонт дорожньго покриття по вул. Шкільній на ділянці від вул. Шевченка до вул. Механізаторів  в с. Мостове",  сума не використаної субвенції повернена до Державного бюджета в сумі 430,50 грн.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</si>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</sst>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0" fillId="2" borderId="0" xfId="0" applyFill="1"/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5"/>
  <sheetViews>
    <sheetView tabSelected="1" view="pageBreakPreview" topLeftCell="A23" zoomScale="110" zoomScaleNormal="100" zoomScaleSheetLayoutView="110" workbookViewId="0">
      <selection activeCell="A25" sqref="A25"/>
    </sheetView>
  </sheetViews>
  <sheetFormatPr defaultColWidth="13.7109375" defaultRowHeight="15" x14ac:dyDescent="0.25"/>
  <cols>
    <col min="1" max="1" width="5.7109375" customWidth="1"/>
    <col min="2" max="2" width="5.85546875" customWidth="1"/>
    <col min="3" max="3" width="52.28515625" customWidth="1"/>
    <col min="5" max="6" width="14.85546875" bestFit="1" customWidth="1"/>
    <col min="8" max="8" width="14.85546875" bestFit="1" customWidth="1"/>
    <col min="9" max="9" width="16.7109375" style="13" bestFit="1" customWidth="1"/>
    <col min="10" max="10" width="13.7109375" style="13"/>
    <col min="11" max="11" width="15.5703125" style="13" bestFit="1" customWidth="1"/>
  </cols>
  <sheetData>
    <row r="1" spans="2:14" x14ac:dyDescent="0.25">
      <c r="L1" s="56" t="s">
        <v>40</v>
      </c>
      <c r="M1" s="57"/>
      <c r="N1" s="57"/>
    </row>
    <row r="2" spans="2:14" ht="46.5" customHeight="1" x14ac:dyDescent="0.25">
      <c r="L2" s="57"/>
      <c r="M2" s="57"/>
      <c r="N2" s="57"/>
    </row>
    <row r="3" spans="2:14" ht="15.75" x14ac:dyDescent="0.25">
      <c r="B3" s="60" t="s">
        <v>39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5.75" x14ac:dyDescent="0.25">
      <c r="B4" s="60" t="s">
        <v>41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2:14" ht="15.75" x14ac:dyDescent="0.25">
      <c r="B5" s="58" t="s">
        <v>38</v>
      </c>
      <c r="C5" s="9" t="s">
        <v>42</v>
      </c>
      <c r="D5" s="1"/>
      <c r="F5" s="61" t="s">
        <v>44</v>
      </c>
      <c r="G5" s="61"/>
      <c r="H5" s="61"/>
      <c r="I5" s="61"/>
      <c r="J5" s="61"/>
      <c r="K5" s="61"/>
      <c r="L5" s="61"/>
      <c r="M5" s="61"/>
      <c r="N5" s="61"/>
    </row>
    <row r="6" spans="2:14" ht="15" customHeight="1" x14ac:dyDescent="0.25">
      <c r="B6" s="58"/>
      <c r="C6" s="8" t="s">
        <v>33</v>
      </c>
      <c r="D6" s="1"/>
      <c r="F6" s="62" t="s">
        <v>37</v>
      </c>
      <c r="G6" s="62"/>
      <c r="H6" s="62"/>
      <c r="I6" s="62"/>
      <c r="J6" s="62"/>
      <c r="K6" s="62"/>
      <c r="L6" s="62"/>
      <c r="M6" s="62"/>
      <c r="N6" s="62"/>
    </row>
    <row r="7" spans="2:14" ht="15.75" x14ac:dyDescent="0.25">
      <c r="B7" s="58" t="s">
        <v>36</v>
      </c>
      <c r="C7" s="9" t="s">
        <v>43</v>
      </c>
      <c r="D7" s="1"/>
      <c r="F7" s="61" t="s">
        <v>44</v>
      </c>
      <c r="G7" s="61"/>
      <c r="H7" s="61"/>
      <c r="I7" s="61"/>
      <c r="J7" s="61"/>
      <c r="K7" s="61"/>
      <c r="L7" s="61"/>
      <c r="M7" s="61"/>
      <c r="N7" s="61"/>
    </row>
    <row r="8" spans="2:14" ht="15" customHeight="1" x14ac:dyDescent="0.25">
      <c r="B8" s="58"/>
      <c r="C8" s="8" t="s">
        <v>33</v>
      </c>
      <c r="D8" s="1"/>
      <c r="F8" s="63" t="s">
        <v>35</v>
      </c>
      <c r="G8" s="63"/>
      <c r="H8" s="63"/>
      <c r="I8" s="63"/>
      <c r="J8" s="63"/>
      <c r="K8" s="63"/>
      <c r="L8" s="63"/>
      <c r="M8" s="63"/>
      <c r="N8" s="63"/>
    </row>
    <row r="9" spans="2:14" ht="26.25" customHeight="1" x14ac:dyDescent="0.25">
      <c r="B9" s="58" t="s">
        <v>34</v>
      </c>
      <c r="C9" s="9" t="s">
        <v>59</v>
      </c>
      <c r="D9" s="9" t="s">
        <v>60</v>
      </c>
      <c r="F9" s="64" t="s">
        <v>61</v>
      </c>
      <c r="G9" s="64"/>
      <c r="H9" s="64"/>
      <c r="I9" s="64"/>
      <c r="J9" s="64"/>
      <c r="K9" s="64"/>
      <c r="L9" s="64"/>
      <c r="M9" s="64"/>
      <c r="N9" s="64"/>
    </row>
    <row r="10" spans="2:14" ht="15" customHeight="1" x14ac:dyDescent="0.25">
      <c r="B10" s="58"/>
      <c r="C10" s="7" t="s">
        <v>33</v>
      </c>
      <c r="D10" s="7" t="s">
        <v>32</v>
      </c>
      <c r="F10" s="62" t="s">
        <v>31</v>
      </c>
      <c r="G10" s="62"/>
      <c r="H10" s="62"/>
      <c r="I10" s="62"/>
      <c r="J10" s="62"/>
      <c r="K10" s="62"/>
      <c r="L10" s="62"/>
      <c r="M10" s="62"/>
      <c r="N10" s="62"/>
    </row>
    <row r="11" spans="2:14" ht="15.75" x14ac:dyDescent="0.25">
      <c r="B11" s="58" t="s">
        <v>30</v>
      </c>
      <c r="C11" s="59" t="s">
        <v>29</v>
      </c>
      <c r="D11" s="59"/>
      <c r="E11" s="59"/>
    </row>
    <row r="12" spans="2:14" ht="15.75" x14ac:dyDescent="0.25">
      <c r="B12" s="58"/>
      <c r="C12" s="59" t="s">
        <v>22</v>
      </c>
      <c r="D12" s="59"/>
      <c r="E12" s="59"/>
    </row>
    <row r="13" spans="2:14" ht="15.75" x14ac:dyDescent="0.25">
      <c r="B13" s="4"/>
    </row>
    <row r="14" spans="2:14" ht="15.75" x14ac:dyDescent="0.25">
      <c r="C14" s="48" t="s">
        <v>11</v>
      </c>
      <c r="D14" s="48"/>
      <c r="E14" s="48"/>
      <c r="F14" s="48" t="s">
        <v>20</v>
      </c>
      <c r="G14" s="48"/>
      <c r="H14" s="48"/>
      <c r="I14" s="55" t="s">
        <v>9</v>
      </c>
      <c r="J14" s="55"/>
      <c r="K14" s="55"/>
    </row>
    <row r="15" spans="2:14" ht="31.5" x14ac:dyDescent="0.25">
      <c r="C15" s="6" t="s">
        <v>8</v>
      </c>
      <c r="D15" s="6" t="s">
        <v>7</v>
      </c>
      <c r="E15" s="6" t="s">
        <v>6</v>
      </c>
      <c r="F15" s="6" t="s">
        <v>8</v>
      </c>
      <c r="G15" s="6" t="s">
        <v>7</v>
      </c>
      <c r="H15" s="6" t="s">
        <v>6</v>
      </c>
      <c r="I15" s="17" t="s">
        <v>8</v>
      </c>
      <c r="J15" s="17" t="s">
        <v>7</v>
      </c>
      <c r="K15" s="17" t="s">
        <v>6</v>
      </c>
    </row>
    <row r="16" spans="2:14" ht="15.75" x14ac:dyDescent="0.25"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17">
        <v>7</v>
      </c>
      <c r="J16" s="17">
        <v>8</v>
      </c>
      <c r="K16" s="17">
        <v>9</v>
      </c>
    </row>
    <row r="17" spans="2:14" ht="15.75" x14ac:dyDescent="0.25">
      <c r="C17" s="6">
        <v>0</v>
      </c>
      <c r="D17" s="10">
        <v>2921400</v>
      </c>
      <c r="E17" s="10">
        <f>C17+D17</f>
        <v>2921400</v>
      </c>
      <c r="F17" s="10">
        <v>0</v>
      </c>
      <c r="G17" s="44">
        <v>2920969.5</v>
      </c>
      <c r="H17" s="10">
        <f>F17+G17</f>
        <v>2920969.5</v>
      </c>
      <c r="I17" s="35">
        <f>F17-C17</f>
        <v>0</v>
      </c>
      <c r="J17" s="35">
        <f>G17-D17</f>
        <v>-430.5</v>
      </c>
      <c r="K17" s="35">
        <f>I17+J17</f>
        <v>-430.5</v>
      </c>
    </row>
    <row r="18" spans="2:14" ht="15.75" x14ac:dyDescent="0.25">
      <c r="B18" s="4"/>
    </row>
    <row r="19" spans="2:14" ht="15.75" x14ac:dyDescent="0.25">
      <c r="B19" s="58" t="s">
        <v>28</v>
      </c>
      <c r="C19" s="47" t="s">
        <v>27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2:14" ht="15.75" x14ac:dyDescent="0.25">
      <c r="B20" s="58"/>
      <c r="C20" s="1" t="s">
        <v>22</v>
      </c>
    </row>
    <row r="21" spans="2:14" ht="15.75" x14ac:dyDescent="0.25">
      <c r="B21" s="4"/>
    </row>
    <row r="22" spans="2:14" ht="79.5" customHeight="1" x14ac:dyDescent="0.25">
      <c r="B22" s="48" t="s">
        <v>26</v>
      </c>
      <c r="C22" s="48" t="s">
        <v>25</v>
      </c>
      <c r="D22" s="48" t="s">
        <v>11</v>
      </c>
      <c r="E22" s="48"/>
      <c r="F22" s="48"/>
      <c r="G22" s="48" t="s">
        <v>20</v>
      </c>
      <c r="H22" s="48"/>
      <c r="I22" s="48"/>
      <c r="J22" s="48" t="s">
        <v>9</v>
      </c>
      <c r="K22" s="48"/>
      <c r="L22" s="48"/>
    </row>
    <row r="23" spans="2:14" ht="31.5" x14ac:dyDescent="0.25">
      <c r="B23" s="48"/>
      <c r="C23" s="48"/>
      <c r="D23" s="6" t="s">
        <v>8</v>
      </c>
      <c r="E23" s="6" t="s">
        <v>7</v>
      </c>
      <c r="F23" s="6" t="s">
        <v>6</v>
      </c>
      <c r="G23" s="6" t="s">
        <v>8</v>
      </c>
      <c r="H23" s="6" t="s">
        <v>7</v>
      </c>
      <c r="I23" s="17" t="s">
        <v>6</v>
      </c>
      <c r="J23" s="17" t="s">
        <v>8</v>
      </c>
      <c r="K23" s="17" t="s">
        <v>7</v>
      </c>
      <c r="L23" s="6" t="s">
        <v>6</v>
      </c>
    </row>
    <row r="24" spans="2:14" ht="15.75" x14ac:dyDescent="0.25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17">
        <v>8</v>
      </c>
      <c r="J24" s="17">
        <v>9</v>
      </c>
      <c r="K24" s="17">
        <v>10</v>
      </c>
      <c r="L24" s="6">
        <v>11</v>
      </c>
    </row>
    <row r="25" spans="2:14" ht="33.75" customHeight="1" x14ac:dyDescent="0.25">
      <c r="B25" s="6"/>
      <c r="C25" s="24" t="s">
        <v>62</v>
      </c>
      <c r="D25" s="10">
        <f>C17</f>
        <v>0</v>
      </c>
      <c r="E25" s="10">
        <v>1479767</v>
      </c>
      <c r="F25" s="10">
        <f>D25+E25</f>
        <v>1479767</v>
      </c>
      <c r="G25" s="10">
        <f>F17</f>
        <v>0</v>
      </c>
      <c r="H25" s="44">
        <v>1479767</v>
      </c>
      <c r="I25" s="45">
        <f>G25+H25</f>
        <v>1479767</v>
      </c>
      <c r="J25" s="45">
        <f t="shared" ref="J25:K25" si="0">G25-D25</f>
        <v>0</v>
      </c>
      <c r="K25" s="45">
        <f t="shared" si="0"/>
        <v>0</v>
      </c>
      <c r="L25" s="44">
        <f>J25+K25</f>
        <v>0</v>
      </c>
    </row>
    <row r="26" spans="2:14" ht="31.5" customHeight="1" x14ac:dyDescent="0.25">
      <c r="B26" s="6"/>
      <c r="C26" s="24" t="s">
        <v>63</v>
      </c>
      <c r="D26" s="10">
        <v>0</v>
      </c>
      <c r="E26" s="10">
        <v>1390908</v>
      </c>
      <c r="F26" s="10">
        <f>E26</f>
        <v>1390908</v>
      </c>
      <c r="G26" s="44">
        <v>0</v>
      </c>
      <c r="H26" s="44">
        <f>I26</f>
        <v>1390477.5</v>
      </c>
      <c r="I26" s="45">
        <v>1390477.5</v>
      </c>
      <c r="J26" s="45">
        <f>G26-D26</f>
        <v>0</v>
      </c>
      <c r="K26" s="45">
        <f>I26-E26</f>
        <v>-430.5</v>
      </c>
      <c r="L26" s="44">
        <f>K26</f>
        <v>-430.5</v>
      </c>
    </row>
    <row r="27" spans="2:14" ht="42.75" customHeight="1" x14ac:dyDescent="0.25">
      <c r="B27" s="32"/>
      <c r="C27" s="24" t="s">
        <v>64</v>
      </c>
      <c r="D27" s="10">
        <v>0</v>
      </c>
      <c r="E27" s="10">
        <v>50725</v>
      </c>
      <c r="F27" s="10">
        <f>E27</f>
        <v>50725</v>
      </c>
      <c r="G27" s="44">
        <v>0</v>
      </c>
      <c r="H27" s="44">
        <f>I27</f>
        <v>50725</v>
      </c>
      <c r="I27" s="45">
        <v>50725</v>
      </c>
      <c r="J27" s="45">
        <v>0</v>
      </c>
      <c r="K27" s="45">
        <f>I27-F27</f>
        <v>0</v>
      </c>
      <c r="L27" s="44">
        <v>0</v>
      </c>
    </row>
    <row r="28" spans="2:14" ht="15.75" x14ac:dyDescent="0.25">
      <c r="B28" s="28"/>
      <c r="C28" s="5" t="s">
        <v>19</v>
      </c>
      <c r="D28" s="10">
        <f t="shared" ref="D28:G28" si="1">D26+D25</f>
        <v>0</v>
      </c>
      <c r="E28" s="10">
        <f>E26+E25+E27</f>
        <v>2921400</v>
      </c>
      <c r="F28" s="10">
        <f>F26+F25+F27</f>
        <v>2921400</v>
      </c>
      <c r="G28" s="44">
        <f t="shared" si="1"/>
        <v>0</v>
      </c>
      <c r="H28" s="44">
        <f>H26+H25+H27</f>
        <v>2920969.5</v>
      </c>
      <c r="I28" s="45">
        <f>I26+I25+I27</f>
        <v>2920969.5</v>
      </c>
      <c r="J28" s="45">
        <f>J26+J25+J27</f>
        <v>0</v>
      </c>
      <c r="K28" s="45">
        <f>K26+K25+K27</f>
        <v>-430.5</v>
      </c>
      <c r="L28" s="44">
        <f>L26+L25+L27</f>
        <v>-430.5</v>
      </c>
    </row>
    <row r="29" spans="2:14" ht="58.5" customHeight="1" x14ac:dyDescent="0.25">
      <c r="B29" s="49" t="s">
        <v>86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2:14" ht="22.5" customHeight="1" x14ac:dyDescent="0.25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1"/>
    </row>
    <row r="31" spans="2:14" ht="15.75" x14ac:dyDescent="0.25">
      <c r="B31" s="4"/>
    </row>
    <row r="32" spans="2:14" ht="15.75" x14ac:dyDescent="0.25">
      <c r="B32" s="58" t="s">
        <v>24</v>
      </c>
      <c r="C32" s="47" t="s">
        <v>23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2:14" ht="15.75" x14ac:dyDescent="0.25">
      <c r="B33" s="58"/>
      <c r="C33" s="1" t="s">
        <v>22</v>
      </c>
    </row>
    <row r="34" spans="2:14" ht="15.75" x14ac:dyDescent="0.25">
      <c r="B34" s="4"/>
    </row>
    <row r="35" spans="2:14" ht="15.75" x14ac:dyDescent="0.25">
      <c r="C35" s="48" t="s">
        <v>21</v>
      </c>
      <c r="D35" s="48" t="s">
        <v>11</v>
      </c>
      <c r="E35" s="48"/>
      <c r="F35" s="48"/>
      <c r="G35" s="48" t="s">
        <v>20</v>
      </c>
      <c r="H35" s="48"/>
      <c r="I35" s="48"/>
      <c r="J35" s="48" t="s">
        <v>9</v>
      </c>
      <c r="K35" s="48"/>
      <c r="L35" s="48"/>
    </row>
    <row r="36" spans="2:14" ht="41.25" customHeight="1" x14ac:dyDescent="0.25">
      <c r="C36" s="48"/>
      <c r="D36" s="6" t="s">
        <v>8</v>
      </c>
      <c r="E36" s="6" t="s">
        <v>7</v>
      </c>
      <c r="F36" s="6" t="s">
        <v>6</v>
      </c>
      <c r="G36" s="6" t="s">
        <v>8</v>
      </c>
      <c r="H36" s="6" t="s">
        <v>7</v>
      </c>
      <c r="I36" s="17" t="s">
        <v>6</v>
      </c>
      <c r="J36" s="17" t="s">
        <v>8</v>
      </c>
      <c r="K36" s="17" t="s">
        <v>7</v>
      </c>
      <c r="L36" s="6" t="s">
        <v>6</v>
      </c>
    </row>
    <row r="37" spans="2:14" ht="15.75" x14ac:dyDescent="0.25">
      <c r="C37" s="6">
        <v>1</v>
      </c>
      <c r="D37" s="6">
        <v>2</v>
      </c>
      <c r="E37" s="6">
        <v>3</v>
      </c>
      <c r="F37" s="6">
        <v>4</v>
      </c>
      <c r="G37" s="6">
        <v>5</v>
      </c>
      <c r="H37" s="6">
        <v>6</v>
      </c>
      <c r="I37" s="17">
        <v>7</v>
      </c>
      <c r="J37" s="17">
        <v>8</v>
      </c>
      <c r="K37" s="17">
        <v>9</v>
      </c>
      <c r="L37" s="6">
        <v>10</v>
      </c>
    </row>
    <row r="38" spans="2:14" ht="15.75" x14ac:dyDescent="0.25">
      <c r="C38" s="5"/>
      <c r="D38" s="6"/>
      <c r="E38" s="6"/>
      <c r="F38" s="6"/>
      <c r="G38" s="6"/>
      <c r="H38" s="6"/>
      <c r="I38" s="17"/>
      <c r="J38" s="17"/>
      <c r="K38" s="17"/>
      <c r="L38" s="6"/>
    </row>
    <row r="39" spans="2:14" ht="15.75" x14ac:dyDescent="0.25">
      <c r="C39" s="5"/>
      <c r="D39" s="6"/>
      <c r="E39" s="6"/>
      <c r="F39" s="6"/>
      <c r="G39" s="6"/>
      <c r="H39" s="6"/>
      <c r="I39" s="17"/>
      <c r="J39" s="17"/>
      <c r="K39" s="17"/>
      <c r="L39" s="6"/>
    </row>
    <row r="40" spans="2:14" ht="15.75" x14ac:dyDescent="0.25">
      <c r="C40" s="5" t="s">
        <v>19</v>
      </c>
      <c r="D40" s="6"/>
      <c r="E40" s="6"/>
      <c r="F40" s="6"/>
      <c r="G40" s="6"/>
      <c r="H40" s="6"/>
      <c r="I40" s="17"/>
      <c r="J40" s="17"/>
      <c r="K40" s="17"/>
      <c r="L40" s="6"/>
    </row>
    <row r="41" spans="2:14" ht="15.75" x14ac:dyDescent="0.25">
      <c r="C41" s="48" t="s">
        <v>18</v>
      </c>
      <c r="D41" s="48"/>
      <c r="E41" s="48"/>
      <c r="F41" s="48"/>
      <c r="G41" s="48"/>
      <c r="H41" s="48"/>
      <c r="I41" s="48"/>
      <c r="J41" s="48"/>
      <c r="K41" s="48"/>
      <c r="L41" s="48"/>
    </row>
    <row r="42" spans="2:14" ht="15.75" x14ac:dyDescent="0.25">
      <c r="B42" s="4"/>
    </row>
    <row r="43" spans="2:14" ht="15.75" x14ac:dyDescent="0.25">
      <c r="B43" s="3" t="s">
        <v>17</v>
      </c>
      <c r="C43" s="47" t="s">
        <v>16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2:14" ht="15.75" x14ac:dyDescent="0.25">
      <c r="B44" s="4"/>
    </row>
    <row r="45" spans="2:14" ht="31.5" customHeight="1" x14ac:dyDescent="0.25">
      <c r="B45" s="48" t="s">
        <v>15</v>
      </c>
      <c r="C45" s="48" t="s">
        <v>14</v>
      </c>
      <c r="D45" s="48" t="s">
        <v>13</v>
      </c>
      <c r="E45" s="48" t="s">
        <v>12</v>
      </c>
      <c r="F45" s="48" t="s">
        <v>11</v>
      </c>
      <c r="G45" s="48"/>
      <c r="H45" s="48"/>
      <c r="I45" s="55" t="s">
        <v>10</v>
      </c>
      <c r="J45" s="55"/>
      <c r="K45" s="55"/>
      <c r="L45" s="48" t="s">
        <v>9</v>
      </c>
      <c r="M45" s="48"/>
      <c r="N45" s="48"/>
    </row>
    <row r="46" spans="2:14" ht="15.75" customHeight="1" x14ac:dyDescent="0.25">
      <c r="B46" s="48"/>
      <c r="C46" s="48"/>
      <c r="D46" s="48"/>
      <c r="E46" s="48"/>
      <c r="F46" s="48"/>
      <c r="G46" s="48"/>
      <c r="H46" s="48"/>
      <c r="I46" s="55"/>
      <c r="J46" s="55"/>
      <c r="K46" s="55"/>
      <c r="L46" s="48"/>
      <c r="M46" s="48"/>
      <c r="N46" s="48"/>
    </row>
    <row r="47" spans="2:14" ht="31.5" x14ac:dyDescent="0.25">
      <c r="B47" s="48"/>
      <c r="C47" s="48"/>
      <c r="D47" s="48"/>
      <c r="E47" s="48"/>
      <c r="F47" s="6" t="s">
        <v>8</v>
      </c>
      <c r="G47" s="6" t="s">
        <v>7</v>
      </c>
      <c r="H47" s="6" t="s">
        <v>6</v>
      </c>
      <c r="I47" s="17" t="s">
        <v>8</v>
      </c>
      <c r="J47" s="17" t="s">
        <v>7</v>
      </c>
      <c r="K47" s="17" t="s">
        <v>6</v>
      </c>
      <c r="L47" s="6" t="s">
        <v>8</v>
      </c>
      <c r="M47" s="6" t="s">
        <v>7</v>
      </c>
      <c r="N47" s="6" t="s">
        <v>6</v>
      </c>
    </row>
    <row r="48" spans="2:14" ht="15.75" x14ac:dyDescent="0.25">
      <c r="B48" s="6">
        <v>1</v>
      </c>
      <c r="C48" s="6">
        <v>2</v>
      </c>
      <c r="D48" s="6">
        <v>3</v>
      </c>
      <c r="E48" s="6">
        <v>4</v>
      </c>
      <c r="F48" s="6">
        <v>5</v>
      </c>
      <c r="G48" s="6">
        <v>6</v>
      </c>
      <c r="H48" s="6">
        <v>7</v>
      </c>
      <c r="I48" s="17">
        <v>8</v>
      </c>
      <c r="J48" s="17">
        <v>9</v>
      </c>
      <c r="K48" s="17">
        <v>10</v>
      </c>
      <c r="L48" s="6">
        <v>11</v>
      </c>
      <c r="M48" s="6">
        <v>12</v>
      </c>
      <c r="N48" s="6">
        <v>13</v>
      </c>
    </row>
    <row r="49" spans="2:14" ht="33.75" customHeight="1" x14ac:dyDescent="0.25">
      <c r="B49" s="6"/>
      <c r="C49" s="29" t="s">
        <v>65</v>
      </c>
      <c r="D49" s="6"/>
      <c r="E49" s="6"/>
      <c r="F49" s="6"/>
      <c r="G49" s="6"/>
      <c r="H49" s="6"/>
      <c r="I49" s="17"/>
      <c r="J49" s="17"/>
      <c r="K49" s="17"/>
      <c r="L49" s="6"/>
      <c r="M49" s="6"/>
      <c r="N49" s="6"/>
    </row>
    <row r="50" spans="2:14" ht="15.75" x14ac:dyDescent="0.25">
      <c r="B50" s="6"/>
      <c r="C50" s="11" t="s">
        <v>5</v>
      </c>
      <c r="D50" s="6"/>
      <c r="E50" s="6"/>
      <c r="F50" s="6"/>
      <c r="G50" s="6"/>
      <c r="H50" s="6"/>
      <c r="I50" s="17"/>
      <c r="J50" s="17"/>
      <c r="K50" s="17"/>
      <c r="L50" s="6"/>
      <c r="M50" s="6"/>
      <c r="N50" s="6"/>
    </row>
    <row r="51" spans="2:14" ht="40.5" customHeight="1" x14ac:dyDescent="0.25">
      <c r="B51" s="22"/>
      <c r="C51" s="20" t="s">
        <v>66</v>
      </c>
      <c r="D51" s="22" t="s">
        <v>87</v>
      </c>
      <c r="E51" s="20" t="s">
        <v>53</v>
      </c>
      <c r="F51" s="10">
        <v>0</v>
      </c>
      <c r="G51" s="10">
        <f>F25</f>
        <v>1479767</v>
      </c>
      <c r="H51" s="10">
        <f>G51</f>
        <v>1479767</v>
      </c>
      <c r="I51" s="10">
        <v>0</v>
      </c>
      <c r="J51" s="35">
        <f>I25</f>
        <v>1479767</v>
      </c>
      <c r="K51" s="35">
        <f>J51</f>
        <v>1479767</v>
      </c>
      <c r="L51" s="10">
        <f>K51-H51</f>
        <v>0</v>
      </c>
      <c r="M51" s="10">
        <v>0</v>
      </c>
      <c r="N51" s="10">
        <f>L51</f>
        <v>0</v>
      </c>
    </row>
    <row r="52" spans="2:14" ht="15" customHeight="1" x14ac:dyDescent="0.25">
      <c r="B52" s="52" t="s">
        <v>67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</row>
    <row r="53" spans="2:14" ht="15.75" x14ac:dyDescent="0.25">
      <c r="B53" s="6"/>
      <c r="C53" s="12" t="s">
        <v>4</v>
      </c>
      <c r="D53" s="5"/>
      <c r="E53" s="5"/>
      <c r="F53" s="5"/>
      <c r="G53" s="5"/>
      <c r="H53" s="5"/>
      <c r="I53" s="14"/>
      <c r="J53" s="14"/>
      <c r="K53" s="14"/>
      <c r="L53" s="5"/>
      <c r="M53" s="5"/>
      <c r="N53" s="5"/>
    </row>
    <row r="54" spans="2:14" ht="37.5" customHeight="1" x14ac:dyDescent="0.25">
      <c r="B54" s="22"/>
      <c r="C54" s="24" t="s">
        <v>68</v>
      </c>
      <c r="D54" s="24" t="s">
        <v>69</v>
      </c>
      <c r="E54" s="24" t="s">
        <v>70</v>
      </c>
      <c r="F54" s="33">
        <v>0</v>
      </c>
      <c r="G54" s="27">
        <v>400</v>
      </c>
      <c r="H54" s="27">
        <f>G54</f>
        <v>400</v>
      </c>
      <c r="I54" s="34">
        <v>0</v>
      </c>
      <c r="J54" s="34">
        <v>400</v>
      </c>
      <c r="K54" s="34">
        <f>J54</f>
        <v>400</v>
      </c>
      <c r="L54" s="34">
        <f>I54-F54</f>
        <v>0</v>
      </c>
      <c r="M54" s="30">
        <f>J54-G54</f>
        <v>0</v>
      </c>
      <c r="N54" s="30">
        <f>L54</f>
        <v>0</v>
      </c>
    </row>
    <row r="55" spans="2:14" ht="18" customHeight="1" x14ac:dyDescent="0.25">
      <c r="B55" s="49" t="s">
        <v>67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2:14" ht="15.75" x14ac:dyDescent="0.25">
      <c r="B56" s="6"/>
      <c r="C56" s="23" t="s">
        <v>3</v>
      </c>
      <c r="D56" s="6"/>
      <c r="E56" s="6"/>
      <c r="F56" s="6"/>
      <c r="G56" s="6"/>
      <c r="H56" s="6"/>
      <c r="I56" s="17"/>
      <c r="J56" s="17"/>
      <c r="K56" s="17"/>
      <c r="L56" s="6"/>
      <c r="M56" s="6"/>
      <c r="N56" s="6"/>
    </row>
    <row r="57" spans="2:14" ht="30.75" customHeight="1" x14ac:dyDescent="0.25">
      <c r="B57" s="22"/>
      <c r="C57" s="25" t="s">
        <v>71</v>
      </c>
      <c r="D57" s="22" t="s">
        <v>87</v>
      </c>
      <c r="E57" s="20" t="s">
        <v>45</v>
      </c>
      <c r="F57" s="33">
        <v>0</v>
      </c>
      <c r="G57" s="10">
        <f>G51/G54</f>
        <v>3699.4175</v>
      </c>
      <c r="H57" s="33">
        <f>G57</f>
        <v>3699.4175</v>
      </c>
      <c r="I57" s="45">
        <v>0</v>
      </c>
      <c r="J57" s="45">
        <f>J51/J54</f>
        <v>3699.4175</v>
      </c>
      <c r="K57" s="45">
        <f>J57</f>
        <v>3699.4175</v>
      </c>
      <c r="L57" s="45">
        <f>K57-H57</f>
        <v>0</v>
      </c>
      <c r="M57" s="45">
        <v>0</v>
      </c>
      <c r="N57" s="45">
        <f>L57</f>
        <v>0</v>
      </c>
    </row>
    <row r="58" spans="2:14" ht="21" customHeight="1" x14ac:dyDescent="0.25">
      <c r="B58" s="65" t="s">
        <v>67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7"/>
    </row>
    <row r="59" spans="2:14" ht="19.5" customHeight="1" x14ac:dyDescent="0.25">
      <c r="B59" s="19"/>
      <c r="C59" s="19" t="s">
        <v>50</v>
      </c>
      <c r="D59" s="19"/>
      <c r="E59" s="19"/>
      <c r="F59" s="19"/>
      <c r="G59" s="19"/>
      <c r="H59" s="19"/>
      <c r="I59" s="21"/>
      <c r="J59" s="21"/>
      <c r="K59" s="21"/>
      <c r="L59" s="19"/>
      <c r="M59" s="19"/>
      <c r="N59" s="19"/>
    </row>
    <row r="60" spans="2:14" ht="17.25" customHeight="1" x14ac:dyDescent="0.25">
      <c r="B60" s="19"/>
      <c r="C60" s="20" t="s">
        <v>72</v>
      </c>
      <c r="D60" s="18" t="s">
        <v>51</v>
      </c>
      <c r="E60" s="20" t="s">
        <v>52</v>
      </c>
      <c r="F60" s="18">
        <v>0</v>
      </c>
      <c r="G60" s="10">
        <v>100</v>
      </c>
      <c r="H60" s="10">
        <v>100</v>
      </c>
      <c r="I60" s="35">
        <v>0</v>
      </c>
      <c r="J60" s="35">
        <v>100</v>
      </c>
      <c r="K60" s="35">
        <v>100</v>
      </c>
      <c r="L60" s="10">
        <f>I60-F60</f>
        <v>0</v>
      </c>
      <c r="M60" s="10">
        <f>J60-G60</f>
        <v>0</v>
      </c>
      <c r="N60" s="10">
        <f>L60</f>
        <v>0</v>
      </c>
    </row>
    <row r="61" spans="2:14" ht="18.75" customHeight="1" x14ac:dyDescent="0.25">
      <c r="B61" s="52" t="s">
        <v>67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</row>
    <row r="62" spans="2:14" ht="40.5" customHeight="1" x14ac:dyDescent="0.25">
      <c r="B62" s="19"/>
      <c r="C62" s="36" t="s">
        <v>73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2:14" ht="19.5" customHeight="1" x14ac:dyDescent="0.25">
      <c r="B63" s="19"/>
      <c r="C63" s="19" t="s">
        <v>54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2:14" ht="39.75" customHeight="1" x14ac:dyDescent="0.25">
      <c r="B64" s="19"/>
      <c r="C64" s="37" t="s">
        <v>74</v>
      </c>
      <c r="D64" s="26" t="s">
        <v>87</v>
      </c>
      <c r="E64" s="26" t="s">
        <v>53</v>
      </c>
      <c r="F64" s="10">
        <v>0</v>
      </c>
      <c r="G64" s="10">
        <v>1390908</v>
      </c>
      <c r="H64" s="10">
        <f>G64</f>
        <v>1390908</v>
      </c>
      <c r="I64" s="10">
        <v>0</v>
      </c>
      <c r="J64" s="10">
        <v>1390477.5</v>
      </c>
      <c r="K64" s="10">
        <f>J64</f>
        <v>1390477.5</v>
      </c>
      <c r="L64" s="10">
        <v>0</v>
      </c>
      <c r="M64" s="10">
        <f>K64-G64</f>
        <v>-430.5</v>
      </c>
      <c r="N64" s="10">
        <f>M64</f>
        <v>-430.5</v>
      </c>
    </row>
    <row r="65" spans="2:14" ht="31.5" customHeight="1" x14ac:dyDescent="0.25">
      <c r="B65" s="52" t="s">
        <v>75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</row>
    <row r="66" spans="2:14" ht="19.5" customHeight="1" x14ac:dyDescent="0.25">
      <c r="B66" s="19"/>
      <c r="C66" s="19" t="s">
        <v>55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2:14" ht="40.5" customHeight="1" x14ac:dyDescent="0.25">
      <c r="B67" s="19"/>
      <c r="C67" s="20" t="s">
        <v>76</v>
      </c>
      <c r="D67" s="26" t="s">
        <v>69</v>
      </c>
      <c r="E67" s="24" t="s">
        <v>70</v>
      </c>
      <c r="F67" s="46">
        <v>0</v>
      </c>
      <c r="G67" s="46">
        <v>450</v>
      </c>
      <c r="H67" s="46">
        <f>G67</f>
        <v>450</v>
      </c>
      <c r="I67" s="46">
        <v>0</v>
      </c>
      <c r="J67" s="46">
        <v>450</v>
      </c>
      <c r="K67" s="46">
        <f>J67</f>
        <v>450</v>
      </c>
      <c r="L67" s="46">
        <v>0</v>
      </c>
      <c r="M67" s="46">
        <v>0</v>
      </c>
      <c r="N67" s="46">
        <v>0</v>
      </c>
    </row>
    <row r="68" spans="2:14" ht="18" customHeight="1" x14ac:dyDescent="0.25">
      <c r="B68" s="52" t="s">
        <v>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</row>
    <row r="69" spans="2:14" ht="19.5" customHeight="1" x14ac:dyDescent="0.25">
      <c r="B69" s="19"/>
      <c r="C69" s="31" t="s">
        <v>58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2:14" ht="33.75" customHeight="1" x14ac:dyDescent="0.25">
      <c r="B70" s="19"/>
      <c r="C70" s="20" t="s">
        <v>77</v>
      </c>
      <c r="D70" s="26" t="s">
        <v>87</v>
      </c>
      <c r="E70" s="26" t="s">
        <v>57</v>
      </c>
      <c r="F70" s="10">
        <v>0</v>
      </c>
      <c r="G70" s="10">
        <f>G64/G67</f>
        <v>3090.9066666666668</v>
      </c>
      <c r="H70" s="10">
        <f>G70</f>
        <v>3090.9066666666668</v>
      </c>
      <c r="I70" s="10">
        <v>0</v>
      </c>
      <c r="J70" s="10">
        <f>J64/J67</f>
        <v>3089.95</v>
      </c>
      <c r="K70" s="10">
        <f>J70</f>
        <v>3089.95</v>
      </c>
      <c r="L70" s="10">
        <v>0</v>
      </c>
      <c r="M70" s="10">
        <f>J70-G70</f>
        <v>-0.95666666666693345</v>
      </c>
      <c r="N70" s="10">
        <f>M70</f>
        <v>-0.95666666666693345</v>
      </c>
    </row>
    <row r="71" spans="2:14" ht="28.5" customHeight="1" x14ac:dyDescent="0.25">
      <c r="B71" s="52" t="s">
        <v>78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</row>
    <row r="72" spans="2:14" ht="19.5" customHeight="1" x14ac:dyDescent="0.25">
      <c r="B72" s="19"/>
      <c r="C72" s="19" t="s">
        <v>50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2:14" ht="23.25" customHeight="1" x14ac:dyDescent="0.25">
      <c r="B73" s="19"/>
      <c r="C73" s="20" t="s">
        <v>72</v>
      </c>
      <c r="D73" s="26" t="s">
        <v>51</v>
      </c>
      <c r="E73" s="26" t="s">
        <v>57</v>
      </c>
      <c r="F73" s="10">
        <v>0</v>
      </c>
      <c r="G73" s="10">
        <v>100</v>
      </c>
      <c r="H73" s="10">
        <v>100</v>
      </c>
      <c r="I73" s="10">
        <v>0</v>
      </c>
      <c r="J73" s="10">
        <v>100</v>
      </c>
      <c r="K73" s="10">
        <v>100</v>
      </c>
      <c r="L73" s="10">
        <v>0</v>
      </c>
      <c r="M73" s="10">
        <f>K73-G73</f>
        <v>0</v>
      </c>
      <c r="N73" s="10">
        <f>M73</f>
        <v>0</v>
      </c>
    </row>
    <row r="74" spans="2:14" ht="19.5" customHeight="1" x14ac:dyDescent="0.25">
      <c r="B74" s="49" t="s">
        <v>67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1"/>
    </row>
    <row r="75" spans="2:14" ht="45.75" customHeight="1" x14ac:dyDescent="0.25">
      <c r="B75" s="38"/>
      <c r="C75" s="39" t="s">
        <v>79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ht="19.5" customHeight="1" x14ac:dyDescent="0.25">
      <c r="B76" s="38"/>
      <c r="C76" s="38" t="s">
        <v>54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ht="42" customHeight="1" x14ac:dyDescent="0.25">
      <c r="B77" s="38"/>
      <c r="C77" s="41" t="s">
        <v>80</v>
      </c>
      <c r="D77" s="40" t="s">
        <v>87</v>
      </c>
      <c r="E77" s="40" t="s">
        <v>53</v>
      </c>
      <c r="F77" s="44">
        <v>0</v>
      </c>
      <c r="G77" s="44">
        <v>50725</v>
      </c>
      <c r="H77" s="44">
        <f>G77</f>
        <v>50725</v>
      </c>
      <c r="I77" s="44">
        <v>0</v>
      </c>
      <c r="J77" s="44">
        <f>G77</f>
        <v>50725</v>
      </c>
      <c r="K77" s="44">
        <f>J77</f>
        <v>50725</v>
      </c>
      <c r="L77" s="44">
        <v>0</v>
      </c>
      <c r="M77" s="44">
        <v>0</v>
      </c>
      <c r="N77" s="44">
        <v>0</v>
      </c>
    </row>
    <row r="78" spans="2:14" ht="17.25" customHeight="1" x14ac:dyDescent="0.25">
      <c r="B78" s="49" t="s">
        <v>67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1"/>
    </row>
    <row r="79" spans="2:14" ht="19.5" customHeight="1" x14ac:dyDescent="0.25">
      <c r="B79" s="38"/>
      <c r="C79" s="38" t="s">
        <v>55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2:14" ht="32.25" customHeight="1" x14ac:dyDescent="0.25">
      <c r="B80" s="38"/>
      <c r="C80" s="41" t="s">
        <v>81</v>
      </c>
      <c r="D80" s="40" t="s">
        <v>56</v>
      </c>
      <c r="E80" s="40" t="s">
        <v>82</v>
      </c>
      <c r="F80" s="40">
        <v>0</v>
      </c>
      <c r="G80" s="40">
        <v>1</v>
      </c>
      <c r="H80" s="40">
        <v>1</v>
      </c>
      <c r="I80" s="40">
        <v>0</v>
      </c>
      <c r="J80" s="40">
        <v>1</v>
      </c>
      <c r="K80" s="40">
        <v>1</v>
      </c>
      <c r="L80" s="40">
        <v>0</v>
      </c>
      <c r="M80" s="40">
        <v>0</v>
      </c>
      <c r="N80" s="40">
        <v>0</v>
      </c>
    </row>
    <row r="81" spans="2:14" ht="19.5" customHeight="1" x14ac:dyDescent="0.25">
      <c r="B81" s="49" t="s">
        <v>67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1"/>
    </row>
    <row r="82" spans="2:14" ht="19.5" customHeight="1" x14ac:dyDescent="0.25">
      <c r="B82" s="38"/>
      <c r="C82" s="42" t="s">
        <v>58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2:14" ht="18" customHeight="1" x14ac:dyDescent="0.25">
      <c r="B83" s="38"/>
      <c r="C83" s="43" t="s">
        <v>83</v>
      </c>
      <c r="D83" s="40" t="s">
        <v>87</v>
      </c>
      <c r="E83" s="40" t="s">
        <v>45</v>
      </c>
      <c r="F83" s="44">
        <v>0</v>
      </c>
      <c r="G83" s="44">
        <v>50725</v>
      </c>
      <c r="H83" s="44">
        <v>50725</v>
      </c>
      <c r="I83" s="44">
        <v>0</v>
      </c>
      <c r="J83" s="44">
        <v>50725</v>
      </c>
      <c r="K83" s="44">
        <v>50725</v>
      </c>
      <c r="L83" s="44">
        <v>0</v>
      </c>
      <c r="M83" s="44">
        <v>0</v>
      </c>
      <c r="N83" s="44">
        <v>0</v>
      </c>
    </row>
    <row r="84" spans="2:14" ht="19.5" customHeight="1" x14ac:dyDescent="0.25">
      <c r="B84" s="49" t="s">
        <v>67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1"/>
    </row>
    <row r="85" spans="2:14" ht="19.5" customHeight="1" x14ac:dyDescent="0.25">
      <c r="B85" s="38"/>
      <c r="C85" s="38" t="s">
        <v>50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2:14" ht="18.75" customHeight="1" x14ac:dyDescent="0.25">
      <c r="B86" s="38"/>
      <c r="C86" s="43" t="s">
        <v>84</v>
      </c>
      <c r="D86" s="40" t="s">
        <v>51</v>
      </c>
      <c r="E86" s="40" t="s">
        <v>85</v>
      </c>
      <c r="F86" s="44">
        <v>0</v>
      </c>
      <c r="G86" s="40">
        <v>100</v>
      </c>
      <c r="H86" s="40">
        <v>100</v>
      </c>
      <c r="I86" s="44">
        <v>0</v>
      </c>
      <c r="J86" s="40">
        <v>100</v>
      </c>
      <c r="K86" s="40">
        <v>100</v>
      </c>
      <c r="L86" s="44">
        <v>0</v>
      </c>
      <c r="M86" s="44">
        <v>0</v>
      </c>
      <c r="N86" s="44">
        <v>0</v>
      </c>
    </row>
    <row r="87" spans="2:14" ht="19.5" customHeight="1" x14ac:dyDescent="0.25">
      <c r="B87" s="49" t="s">
        <v>67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/>
    </row>
    <row r="88" spans="2:14" ht="19.5" customHeight="1" x14ac:dyDescent="0.25">
      <c r="B88" s="52" t="s">
        <v>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4"/>
    </row>
    <row r="89" spans="2:14" ht="15.75" x14ac:dyDescent="0.25">
      <c r="B89" s="4"/>
    </row>
    <row r="90" spans="2:14" ht="15.75" x14ac:dyDescent="0.25">
      <c r="B90" s="4"/>
    </row>
    <row r="91" spans="2:14" ht="15.75" x14ac:dyDescent="0.25">
      <c r="B91" s="47" t="s">
        <v>46</v>
      </c>
      <c r="C91" s="47"/>
      <c r="D91" s="47"/>
      <c r="E91" s="47"/>
      <c r="F91" s="47"/>
      <c r="G91" s="47"/>
      <c r="H91" s="47"/>
      <c r="I91" s="15"/>
      <c r="K91" s="70" t="s">
        <v>47</v>
      </c>
      <c r="L91" s="70"/>
      <c r="M91" s="70"/>
      <c r="N91" s="70"/>
    </row>
    <row r="92" spans="2:14" ht="15.75" x14ac:dyDescent="0.25">
      <c r="B92" s="1"/>
      <c r="C92" s="3"/>
      <c r="D92" s="3"/>
      <c r="E92" s="1"/>
      <c r="I92" s="16" t="s">
        <v>1</v>
      </c>
      <c r="K92" s="71" t="s">
        <v>0</v>
      </c>
      <c r="L92" s="71"/>
      <c r="M92" s="71"/>
      <c r="N92" s="71"/>
    </row>
    <row r="93" spans="2:14" ht="15" customHeight="1" x14ac:dyDescent="0.25">
      <c r="B93" s="2"/>
      <c r="E93" s="1"/>
    </row>
    <row r="94" spans="2:14" ht="15.75" x14ac:dyDescent="0.25">
      <c r="B94" s="47" t="s">
        <v>48</v>
      </c>
      <c r="C94" s="47"/>
      <c r="D94" s="47"/>
      <c r="E94" s="47"/>
      <c r="F94" s="47"/>
      <c r="G94" s="47"/>
      <c r="H94" s="47"/>
      <c r="I94" s="15"/>
      <c r="K94" s="70" t="s">
        <v>49</v>
      </c>
      <c r="L94" s="70"/>
      <c r="M94" s="70"/>
      <c r="N94" s="70"/>
    </row>
    <row r="95" spans="2:14" ht="15.75" customHeight="1" x14ac:dyDescent="0.25">
      <c r="B95" s="1"/>
      <c r="C95" s="1"/>
      <c r="D95" s="1"/>
      <c r="E95" s="1"/>
      <c r="F95" s="1"/>
      <c r="G95" s="1"/>
      <c r="H95" s="1"/>
      <c r="I95" s="16" t="s">
        <v>1</v>
      </c>
      <c r="K95" s="71" t="s">
        <v>0</v>
      </c>
      <c r="L95" s="71"/>
      <c r="M95" s="71"/>
      <c r="N95" s="71"/>
    </row>
  </sheetData>
  <mergeCells count="61">
    <mergeCell ref="K94:N94"/>
    <mergeCell ref="K95:N95"/>
    <mergeCell ref="B94:H94"/>
    <mergeCell ref="K92:N92"/>
    <mergeCell ref="B91:H91"/>
    <mergeCell ref="K91:N91"/>
    <mergeCell ref="C14:E14"/>
    <mergeCell ref="F14:H14"/>
    <mergeCell ref="B58:N58"/>
    <mergeCell ref="B61:N61"/>
    <mergeCell ref="B32:B33"/>
    <mergeCell ref="C22:C23"/>
    <mergeCell ref="E45:E47"/>
    <mergeCell ref="B19:B20"/>
    <mergeCell ref="B55:N55"/>
    <mergeCell ref="C19:N19"/>
    <mergeCell ref="B22:B23"/>
    <mergeCell ref="D45:D47"/>
    <mergeCell ref="B29:L29"/>
    <mergeCell ref="I14:K14"/>
    <mergeCell ref="C45:C47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F6:N6"/>
    <mergeCell ref="F7:N7"/>
    <mergeCell ref="F8:N8"/>
    <mergeCell ref="F9:N9"/>
    <mergeCell ref="F10:N10"/>
    <mergeCell ref="B45:B47"/>
    <mergeCell ref="F45:H46"/>
    <mergeCell ref="B74:N74"/>
    <mergeCell ref="B88:N88"/>
    <mergeCell ref="B52:N52"/>
    <mergeCell ref="I45:K46"/>
    <mergeCell ref="L45:N46"/>
    <mergeCell ref="B65:N65"/>
    <mergeCell ref="B68:N68"/>
    <mergeCell ref="B71:N71"/>
    <mergeCell ref="B87:N87"/>
    <mergeCell ref="B78:N78"/>
    <mergeCell ref="B81:N81"/>
    <mergeCell ref="B84:N84"/>
    <mergeCell ref="C43:N43"/>
    <mergeCell ref="C35:C36"/>
    <mergeCell ref="D35:F35"/>
    <mergeCell ref="G35:I35"/>
    <mergeCell ref="J35:L35"/>
    <mergeCell ref="C32:N32"/>
    <mergeCell ref="G22:I22"/>
    <mergeCell ref="J22:L22"/>
    <mergeCell ref="B30:L30"/>
    <mergeCell ref="C41:L41"/>
    <mergeCell ref="D22:F22"/>
  </mergeCells>
  <pageMargins left="0.19685039370078741" right="0.19685039370078741" top="0.51181102362204722" bottom="0.31496062992125984" header="0.31496062992125984" footer="0.31496062992125984"/>
  <pageSetup paperSize="9" scale="47" orientation="landscape" verticalDpi="0" r:id="rId1"/>
  <rowBreaks count="2" manualBreakCount="2">
    <brk id="52" max="13" man="1"/>
    <brk id="9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0117461</vt:lpstr>
      <vt:lpstr>'0117461'!Область_печати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2020-02-17T09:37:55Z</cp:lastPrinted>
  <dcterms:created xsi:type="dcterms:W3CDTF">2020-01-23T14:19:37Z</dcterms:created>
  <dcterms:modified xsi:type="dcterms:W3CDTF">2020-02-17T09:38:08Z</dcterms:modified>
</cp:coreProperties>
</file>