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" i="1" l="1"/>
  <c r="C37" i="1" l="1"/>
  <c r="E42" i="1"/>
  <c r="C29" i="1"/>
  <c r="C22" i="1" l="1"/>
  <c r="E25" i="1"/>
  <c r="D43" i="1" l="1"/>
  <c r="C19" i="1"/>
  <c r="E20" i="1"/>
  <c r="E36" i="1" l="1"/>
  <c r="C26" i="1"/>
  <c r="E23" i="1"/>
  <c r="C12" i="1"/>
  <c r="C43" i="1" l="1"/>
  <c r="E43" i="1" s="1"/>
  <c r="E41" i="1"/>
  <c r="E40" i="1"/>
  <c r="E38" i="1"/>
  <c r="E37" i="1"/>
  <c r="E28" i="1"/>
  <c r="E27" i="1"/>
  <c r="E26" i="1"/>
  <c r="E24" i="1"/>
  <c r="E22" i="1"/>
  <c r="E21" i="1"/>
  <c r="E19" i="1"/>
  <c r="E18" i="1"/>
  <c r="E17" i="1"/>
  <c r="E16" i="1"/>
  <c r="E14" i="1"/>
  <c r="E13" i="1"/>
  <c r="E12" i="1"/>
  <c r="E10" i="1"/>
  <c r="E9" i="1"/>
</calcChain>
</file>

<file path=xl/sharedStrings.xml><?xml version="1.0" encoding="utf-8"?>
<sst xmlns="http://schemas.openxmlformats.org/spreadsheetml/2006/main" count="56" uniqueCount="56">
  <si>
    <t>Загальний фонд</t>
  </si>
  <si>
    <t>Код</t>
  </si>
  <si>
    <t>Показник</t>
  </si>
  <si>
    <t>0100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</si>
  <si>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</si>
  <si>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</si>
  <si>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</si>
  <si>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</si>
  <si>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1010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</si>
  <si>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</si>
  <si>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</si>
  <si>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3000</t>
  </si>
  <si>
    <t>Соціальний захист та соціальне забезпечення</t>
  </si>
  <si>
    <t>4000</t>
  </si>
  <si>
    <t>Культура і мистецтво</t>
  </si>
  <si>
    <t>6000</t>
  </si>
  <si>
    <t>Житлово-комунальне господарство</t>
  </si>
  <si>
    <t>Забезпечення функціонування водопровідно-каналізаційного господарства</t>
  </si>
  <si>
    <t xml:space="preserve"> </t>
  </si>
  <si>
    <t xml:space="preserve">Усього </t>
  </si>
  <si>
    <t>Спеціальний фонд</t>
  </si>
  <si>
    <t>Разом</t>
  </si>
  <si>
    <t>Додаток 2</t>
  </si>
  <si>
    <t>до рішення Мостівської сільської ради</t>
  </si>
  <si>
    <t>Забезпечення діяльності інших закладів у сфері освіти</t>
  </si>
  <si>
    <t>Інші програми та заходи у сфері освіти</t>
  </si>
  <si>
    <t xml:space="preserve">Інші заходи у сфері соціального захисту і соціального забезпечення </t>
  </si>
  <si>
    <t>Організація благоустрою населених пунктів</t>
  </si>
  <si>
    <t>.0150</t>
  </si>
  <si>
    <t>Надання дошкільної освіти</t>
  </si>
  <si>
    <t>Методичне забезпечення діяльності навчальних закладів</t>
  </si>
  <si>
    <t>Забезпечення діяльності палаців і будинків культури, клубів, центрів дозвілля та інших клубних закладів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</si>
  <si>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</si>
  <si>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</si>
  <si>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</si>
  <si>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</si>
  <si>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Надання позашкільної освіти</t>
  </si>
  <si>
    <t>Забезпечення діяльності бібліотек</t>
  </si>
  <si>
    <t>Забезпечення діяльності місцевої пожежної охорони</t>
  </si>
  <si>
    <t>Організація та проведення громадських робіт</t>
  </si>
  <si>
    <t>Виконання інвестиційних проектів</t>
  </si>
  <si>
    <t xml:space="preserve">Внески до статутного капіталу суб`єктів господарювання
</t>
  </si>
  <si>
    <t>Інші заходи в галузі культури та мистецтва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</si>
  <si>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</si>
  <si>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</si>
  <si>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Економічна діяльність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</si>
  <si>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</si>
  <si>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державному бюджету на виконання програм соціально-економічного розвитку регіонів</t>
  </si>
  <si>
    <t>№   від            2021 р.</t>
  </si>
  <si>
    <t>за   2020 рік</t>
  </si>
  <si>
    <t>.0191</t>
  </si>
  <si>
    <t>Проведення місцевих виборів</t>
  </si>
  <si>
    <t>Утримання та розвиток автомобільних доріг та дорожньої інфраструктури за рахунок субвенції з державного бюджету</t>
  </si>
  <si>
    <t>Сільський голова                                                       Надія БАБАНСЬКА</t>
  </si>
  <si>
    <t>"Про затвердження звіту про виконання бюджету Мостівської сільської  територіально їза  2020 рік"</t>
  </si>
  <si>
    <t xml:space="preserve">Виконання видаткової частини бюджету Мостівської сільської територіальної громади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</si>
</sst>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/>
    <xf numFmtId="164" fontId="0" fillId="0" borderId="1" xfId="0" applyNumberFormat="1" applyFont="1" applyBorder="1"/>
    <xf numFmtId="0" fontId="0" fillId="3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3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164" fontId="0" fillId="4" borderId="1" xfId="0" applyNumberFormat="1" applyFill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2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5" zoomScaleNormal="100" workbookViewId="0">
      <selection activeCell="D37" sqref="D37"/>
    </sheetView>
  </sheetViews>
  <sheetFormatPr defaultRowHeight="12.75" x14ac:dyDescent="0.2"/>
  <cols>
    <col min="1" max="1" width="7.5703125" customWidth="1"/>
    <col min="2" max="2" width="50.7109375" customWidth="1"/>
    <col min="3" max="3" width="15.7109375" customWidth="1"/>
    <col min="4" max="4" width="11.85546875" customWidth="1"/>
    <col min="5" max="5" width="13.7109375" customWidth="1"/>
  </cols>
  <sheetData>
    <row r="1" spans="1:5" x14ac:dyDescent="0.2">
      <c r="C1" s="36" t="s">
        <v>22</v>
      </c>
      <c r="D1" s="36"/>
      <c r="E1" s="36"/>
    </row>
    <row r="2" spans="1:5" x14ac:dyDescent="0.2">
      <c r="C2" s="37" t="s">
        <v>23</v>
      </c>
      <c r="D2" s="37"/>
      <c r="E2" s="37"/>
    </row>
    <row r="3" spans="1:5" x14ac:dyDescent="0.2">
      <c r="C3" s="37" t="s">
        <v>48</v>
      </c>
      <c r="D3" s="37"/>
      <c r="E3" s="37"/>
    </row>
    <row r="4" spans="1:5" ht="40.5" customHeight="1" x14ac:dyDescent="0.2">
      <c r="C4" s="39" t="s">
        <v>54</v>
      </c>
      <c r="D4" s="39"/>
      <c r="E4" s="39"/>
    </row>
    <row r="5" spans="1:5" ht="15.75" x14ac:dyDescent="0.25">
      <c r="A5" s="38" t="s">
        <v>55</v>
      </c>
      <c r="B5" s="38"/>
      <c r="C5" s="38"/>
      <c r="D5" s="38"/>
      <c r="E5" s="38"/>
    </row>
    <row r="6" spans="1:5" ht="15.75" x14ac:dyDescent="0.25">
      <c r="A6" s="38" t="s">
        <v>49</v>
      </c>
      <c r="B6" s="38"/>
      <c r="C6" s="38"/>
      <c r="D6" s="38"/>
      <c r="E6" s="38"/>
    </row>
    <row r="7" spans="1:5" ht="18.75" x14ac:dyDescent="0.3">
      <c r="A7" s="35"/>
      <c r="B7" s="35"/>
      <c r="C7" s="35"/>
      <c r="D7" s="35"/>
      <c r="E7" s="35"/>
    </row>
    <row r="8" spans="1:5" s="1" customFormat="1" ht="25.5" x14ac:dyDescent="0.2">
      <c r="A8" s="3" t="s">
        <v>1</v>
      </c>
      <c r="B8" s="3" t="s">
        <v>2</v>
      </c>
      <c r="C8" s="3" t="s">
        <v>0</v>
      </c>
      <c r="D8" s="7" t="s">
        <v>20</v>
      </c>
      <c r="E8" s="8" t="s">
        <v>21</v>
      </c>
    </row>
    <row r="9" spans="1:5" x14ac:dyDescent="0.2">
      <c r="A9" s="17" t="s">
        <v>3</v>
      </c>
      <c r="B9" s="5" t="s">
        <v>4</v>
      </c>
      <c r="C9" s="9">
        <f>C10+C11</f>
        <v>5448597</v>
      </c>
      <c r="D9" s="12">
        <v>9000</v>
      </c>
      <c r="E9" s="12">
        <f>SUM(C9+D9)</f>
        <v>5457597</v>
      </c>
    </row>
    <row r="10" spans="1:5" ht="51" x14ac:dyDescent="0.2">
      <c r="A10" s="18" t="s">
        <v>28</v>
      </c>
      <c r="B10" s="6" t="s">
        <v>5</v>
      </c>
      <c r="C10" s="11">
        <v>4987307</v>
      </c>
      <c r="D10" s="10">
        <v>9000</v>
      </c>
      <c r="E10" s="10">
        <f t="shared" ref="E10:E43" si="0">SUM(C10+D10)</f>
        <v>4996307</v>
      </c>
    </row>
    <row r="11" spans="1:5" x14ac:dyDescent="0.2">
      <c r="A11" s="26" t="s">
        <v>50</v>
      </c>
      <c r="B11" s="6" t="s">
        <v>51</v>
      </c>
      <c r="C11" s="11">
        <v>461290</v>
      </c>
      <c r="D11" s="10"/>
      <c r="E11" s="10"/>
    </row>
    <row r="12" spans="1:5" x14ac:dyDescent="0.2">
      <c r="A12" s="17" t="s">
        <v>6</v>
      </c>
      <c r="B12" s="5" t="s">
        <v>7</v>
      </c>
      <c r="C12" s="9">
        <f>SUM(C13:C18)</f>
        <v>25778716</v>
      </c>
      <c r="D12" s="30">
        <v>517587</v>
      </c>
      <c r="E12" s="12">
        <f t="shared" si="0"/>
        <v>26296303</v>
      </c>
    </row>
    <row r="13" spans="1:5" x14ac:dyDescent="0.2">
      <c r="A13" s="18" t="s">
        <v>8</v>
      </c>
      <c r="B13" s="6" t="s">
        <v>29</v>
      </c>
      <c r="C13" s="11">
        <v>2317265</v>
      </c>
      <c r="D13" s="31">
        <v>31298</v>
      </c>
      <c r="E13" s="10">
        <f t="shared" si="0"/>
        <v>2348563</v>
      </c>
    </row>
    <row r="14" spans="1:5" ht="51" x14ac:dyDescent="0.2">
      <c r="A14" s="18" t="s">
        <v>9</v>
      </c>
      <c r="B14" s="6" t="s">
        <v>10</v>
      </c>
      <c r="C14" s="11">
        <v>22290651</v>
      </c>
      <c r="D14" s="31">
        <v>486289</v>
      </c>
      <c r="E14" s="10">
        <f t="shared" si="0"/>
        <v>22776940</v>
      </c>
    </row>
    <row r="15" spans="1:5" x14ac:dyDescent="0.2">
      <c r="A15" s="18">
        <v>1090</v>
      </c>
      <c r="B15" s="6" t="s">
        <v>36</v>
      </c>
      <c r="C15" s="11">
        <v>285616</v>
      </c>
      <c r="D15" s="31">
        <v>0</v>
      </c>
      <c r="E15" s="10"/>
    </row>
    <row r="16" spans="1:5" x14ac:dyDescent="0.2">
      <c r="A16" s="18">
        <v>1150</v>
      </c>
      <c r="B16" s="6" t="s">
        <v>30</v>
      </c>
      <c r="C16" s="11">
        <v>103494</v>
      </c>
      <c r="D16" s="31">
        <v>0</v>
      </c>
      <c r="E16" s="10">
        <f t="shared" si="0"/>
        <v>103494</v>
      </c>
    </row>
    <row r="17" spans="1:5" x14ac:dyDescent="0.2">
      <c r="A17" s="18">
        <v>1161</v>
      </c>
      <c r="B17" s="6" t="s">
        <v>24</v>
      </c>
      <c r="C17" s="11">
        <v>470302</v>
      </c>
      <c r="D17" s="31">
        <v>0</v>
      </c>
      <c r="E17" s="10">
        <f t="shared" si="0"/>
        <v>470302</v>
      </c>
    </row>
    <row r="18" spans="1:5" x14ac:dyDescent="0.2">
      <c r="A18" s="18">
        <v>1162</v>
      </c>
      <c r="B18" s="6" t="s">
        <v>25</v>
      </c>
      <c r="C18" s="11">
        <v>311388</v>
      </c>
      <c r="D18" s="31">
        <v>0</v>
      </c>
      <c r="E18" s="10">
        <f t="shared" si="0"/>
        <v>311388</v>
      </c>
    </row>
    <row r="19" spans="1:5" x14ac:dyDescent="0.2">
      <c r="A19" s="17" t="s">
        <v>11</v>
      </c>
      <c r="B19" s="5" t="s">
        <v>12</v>
      </c>
      <c r="C19" s="9">
        <f>SUM(C20:C21)</f>
        <v>60300</v>
      </c>
      <c r="D19" s="32">
        <v>0</v>
      </c>
      <c r="E19" s="12">
        <f t="shared" si="0"/>
        <v>60300</v>
      </c>
    </row>
    <row r="20" spans="1:5" x14ac:dyDescent="0.2">
      <c r="A20" s="17">
        <v>3210</v>
      </c>
      <c r="B20" s="20" t="s">
        <v>39</v>
      </c>
      <c r="C20" s="21">
        <v>0</v>
      </c>
      <c r="D20" s="30">
        <v>0</v>
      </c>
      <c r="E20" s="12">
        <f t="shared" si="0"/>
        <v>0</v>
      </c>
    </row>
    <row r="21" spans="1:5" ht="25.5" x14ac:dyDescent="0.2">
      <c r="A21" s="18">
        <v>3242</v>
      </c>
      <c r="B21" s="6" t="s">
        <v>26</v>
      </c>
      <c r="C21" s="11">
        <v>60300</v>
      </c>
      <c r="D21" s="31">
        <v>0</v>
      </c>
      <c r="E21" s="10">
        <f t="shared" si="0"/>
        <v>60300</v>
      </c>
    </row>
    <row r="22" spans="1:5" x14ac:dyDescent="0.2">
      <c r="A22" s="17" t="s">
        <v>13</v>
      </c>
      <c r="B22" s="5" t="s">
        <v>14</v>
      </c>
      <c r="C22" s="9">
        <f>SUM(C23:C25)</f>
        <v>535259</v>
      </c>
      <c r="D22" s="31">
        <v>8050</v>
      </c>
      <c r="E22" s="13">
        <f t="shared" si="0"/>
        <v>543309</v>
      </c>
    </row>
    <row r="23" spans="1:5" x14ac:dyDescent="0.2">
      <c r="A23" s="19">
        <v>4030</v>
      </c>
      <c r="B23" s="14" t="s">
        <v>37</v>
      </c>
      <c r="C23" s="15">
        <v>117521</v>
      </c>
      <c r="D23" s="31">
        <v>0</v>
      </c>
      <c r="E23" s="13">
        <f t="shared" si="0"/>
        <v>117521</v>
      </c>
    </row>
    <row r="24" spans="1:5" ht="25.5" x14ac:dyDescent="0.2">
      <c r="A24" s="18">
        <v>4060</v>
      </c>
      <c r="B24" s="6" t="s">
        <v>31</v>
      </c>
      <c r="C24" s="11">
        <v>398018</v>
      </c>
      <c r="D24" s="31">
        <v>8050</v>
      </c>
      <c r="E24" s="10">
        <f t="shared" si="0"/>
        <v>406068</v>
      </c>
    </row>
    <row r="25" spans="1:5" x14ac:dyDescent="0.2">
      <c r="A25" s="18">
        <v>4082</v>
      </c>
      <c r="B25" s="6" t="s">
        <v>42</v>
      </c>
      <c r="C25" s="11">
        <v>19720</v>
      </c>
      <c r="D25" s="31">
        <v>0</v>
      </c>
      <c r="E25" s="10">
        <f t="shared" si="0"/>
        <v>19720</v>
      </c>
    </row>
    <row r="26" spans="1:5" x14ac:dyDescent="0.2">
      <c r="A26" s="17" t="s">
        <v>15</v>
      </c>
      <c r="B26" s="5" t="s">
        <v>16</v>
      </c>
      <c r="C26" s="9">
        <f>SUM(C27:C28)</f>
        <v>1285744</v>
      </c>
      <c r="D26" s="30">
        <v>478600</v>
      </c>
      <c r="E26" s="12">
        <f t="shared" si="0"/>
        <v>1764344</v>
      </c>
    </row>
    <row r="27" spans="1:5" ht="25.5" x14ac:dyDescent="0.2">
      <c r="A27" s="18">
        <v>6013</v>
      </c>
      <c r="B27" s="6" t="s">
        <v>17</v>
      </c>
      <c r="C27" s="11">
        <v>236225</v>
      </c>
      <c r="D27" s="31">
        <v>0</v>
      </c>
      <c r="E27" s="10">
        <f t="shared" si="0"/>
        <v>236225</v>
      </c>
    </row>
    <row r="28" spans="1:5" x14ac:dyDescent="0.2">
      <c r="A28" s="18">
        <v>6030</v>
      </c>
      <c r="B28" s="6" t="s">
        <v>27</v>
      </c>
      <c r="C28" s="11">
        <v>1049519</v>
      </c>
      <c r="D28" s="31">
        <v>478600</v>
      </c>
      <c r="E28" s="10">
        <f t="shared" si="0"/>
        <v>1528119</v>
      </c>
    </row>
    <row r="29" spans="1:5" x14ac:dyDescent="0.2">
      <c r="A29" s="22">
        <v>7000</v>
      </c>
      <c r="B29" s="27" t="s">
        <v>45</v>
      </c>
      <c r="C29" s="28">
        <f>SUM(C30:C35)</f>
        <v>9402</v>
      </c>
      <c r="D29" s="33">
        <v>4057665</v>
      </c>
      <c r="E29" s="29"/>
    </row>
    <row r="30" spans="1:5" x14ac:dyDescent="0.2">
      <c r="A30" s="18">
        <v>7130</v>
      </c>
      <c r="B30" s="6" t="s">
        <v>43</v>
      </c>
      <c r="C30" s="11">
        <v>9402</v>
      </c>
      <c r="D30" s="31">
        <v>0</v>
      </c>
      <c r="E30" s="10"/>
    </row>
    <row r="31" spans="1:5" x14ac:dyDescent="0.2">
      <c r="A31" s="18">
        <v>7321</v>
      </c>
      <c r="B31" s="6"/>
      <c r="C31" s="11"/>
      <c r="D31" s="31">
        <v>241621</v>
      </c>
      <c r="E31" s="10"/>
    </row>
    <row r="32" spans="1:5" ht="25.5" x14ac:dyDescent="0.2">
      <c r="A32" s="18">
        <v>7350</v>
      </c>
      <c r="B32" s="25" t="s">
        <v>44</v>
      </c>
      <c r="C32" s="11">
        <v>0</v>
      </c>
      <c r="D32" s="31">
        <v>345741</v>
      </c>
      <c r="E32" s="10"/>
    </row>
    <row r="33" spans="1:5" ht="16.5" customHeight="1" x14ac:dyDescent="0.2">
      <c r="A33" s="18">
        <v>7363</v>
      </c>
      <c r="B33" s="6" t="s">
        <v>40</v>
      </c>
      <c r="C33" s="11">
        <v>0</v>
      </c>
      <c r="D33" s="31">
        <v>406923</v>
      </c>
      <c r="E33" s="10">
        <v>260041</v>
      </c>
    </row>
    <row r="34" spans="1:5" ht="38.25" x14ac:dyDescent="0.2">
      <c r="A34" s="18">
        <v>7462</v>
      </c>
      <c r="B34" s="25" t="s">
        <v>52</v>
      </c>
      <c r="C34" s="11">
        <v>0</v>
      </c>
      <c r="D34" s="31">
        <v>1245959</v>
      </c>
      <c r="E34" s="10"/>
    </row>
    <row r="35" spans="1:5" ht="25.5" x14ac:dyDescent="0.2">
      <c r="A35" s="18">
        <v>7670</v>
      </c>
      <c r="B35" s="6" t="s">
        <v>41</v>
      </c>
      <c r="C35" s="11"/>
      <c r="D35" s="31">
        <v>1809397</v>
      </c>
      <c r="E35" s="10">
        <v>150000</v>
      </c>
    </row>
    <row r="36" spans="1:5" x14ac:dyDescent="0.2">
      <c r="A36" s="22">
        <v>8130</v>
      </c>
      <c r="B36" s="23" t="s">
        <v>38</v>
      </c>
      <c r="C36" s="16">
        <v>1161221</v>
      </c>
      <c r="D36" s="31">
        <v>54840</v>
      </c>
      <c r="E36" s="10">
        <f t="shared" si="0"/>
        <v>1216061</v>
      </c>
    </row>
    <row r="37" spans="1:5" x14ac:dyDescent="0.2">
      <c r="A37" s="17">
        <v>9000</v>
      </c>
      <c r="B37" s="5" t="s">
        <v>32</v>
      </c>
      <c r="C37" s="9">
        <f>SUM(C38:C42)</f>
        <v>2939504</v>
      </c>
      <c r="D37" s="31"/>
      <c r="E37" s="12">
        <f t="shared" si="0"/>
        <v>2939504</v>
      </c>
    </row>
    <row r="38" spans="1:5" ht="51" x14ac:dyDescent="0.2">
      <c r="A38" s="18">
        <v>9130</v>
      </c>
      <c r="B38" s="6" t="s">
        <v>33</v>
      </c>
      <c r="C38" s="11">
        <v>295645</v>
      </c>
      <c r="D38" s="31"/>
      <c r="E38" s="10">
        <f t="shared" si="0"/>
        <v>295645</v>
      </c>
    </row>
    <row r="39" spans="1:5" ht="63.75" x14ac:dyDescent="0.2">
      <c r="A39" s="18">
        <v>9270</v>
      </c>
      <c r="B39" s="25" t="s">
        <v>46</v>
      </c>
      <c r="C39" s="11">
        <v>0</v>
      </c>
      <c r="D39" s="31"/>
      <c r="E39" s="10"/>
    </row>
    <row r="40" spans="1:5" ht="38.25" x14ac:dyDescent="0.2">
      <c r="A40" s="18">
        <v>9410</v>
      </c>
      <c r="B40" s="6" t="s">
        <v>34</v>
      </c>
      <c r="C40" s="11">
        <v>649300</v>
      </c>
      <c r="D40" s="31"/>
      <c r="E40" s="10">
        <f t="shared" si="0"/>
        <v>649300</v>
      </c>
    </row>
    <row r="41" spans="1:5" x14ac:dyDescent="0.2">
      <c r="A41" s="18">
        <v>9770</v>
      </c>
      <c r="B41" s="6" t="s">
        <v>35</v>
      </c>
      <c r="C41" s="11">
        <v>1994559</v>
      </c>
      <c r="D41" s="31"/>
      <c r="E41" s="10">
        <f t="shared" si="0"/>
        <v>1994559</v>
      </c>
    </row>
    <row r="42" spans="1:5" ht="38.25" x14ac:dyDescent="0.2">
      <c r="A42" s="18">
        <v>9800</v>
      </c>
      <c r="B42" s="24" t="s">
        <v>47</v>
      </c>
      <c r="C42" s="11">
        <v>0</v>
      </c>
      <c r="D42" s="31"/>
      <c r="E42" s="10">
        <f t="shared" si="0"/>
        <v>0</v>
      </c>
    </row>
    <row r="43" spans="1:5" x14ac:dyDescent="0.2">
      <c r="A43" s="4" t="s">
        <v>18</v>
      </c>
      <c r="B43" s="5" t="s">
        <v>19</v>
      </c>
      <c r="C43" s="9">
        <f>SUM(C9+C12+C19+C22+C26+C36+C37+C29)</f>
        <v>37218743</v>
      </c>
      <c r="D43" s="32">
        <f>SUM(D9+D12+D19+D22+D26+D36+D37+D29)</f>
        <v>5125742</v>
      </c>
      <c r="E43" s="12">
        <f t="shared" si="0"/>
        <v>42344485</v>
      </c>
    </row>
    <row r="44" spans="1:5" x14ac:dyDescent="0.2">
      <c r="A44" s="2"/>
      <c r="B44" s="2"/>
      <c r="C44" s="2"/>
    </row>
    <row r="45" spans="1:5" ht="25.5" customHeight="1" x14ac:dyDescent="0.2">
      <c r="B45" s="34" t="s">
        <v>53</v>
      </c>
      <c r="C45" s="34"/>
      <c r="D45" s="34"/>
    </row>
  </sheetData>
  <mergeCells count="8">
    <mergeCell ref="B45:D45"/>
    <mergeCell ref="A7:E7"/>
    <mergeCell ref="C1:E1"/>
    <mergeCell ref="C2:E2"/>
    <mergeCell ref="C3:E3"/>
    <mergeCell ref="A5:E5"/>
    <mergeCell ref="A6:E6"/>
    <mergeCell ref="C4:E4"/>
  </mergeCells>
  <pageMargins left="0.32" right="0.33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2020-01-14T13:58:58Z</cp:lastPrinted>
  <dcterms:created xsi:type="dcterms:W3CDTF">2018-06-08T09:58:20Z</dcterms:created>
  <dcterms:modified xsi:type="dcterms:W3CDTF">2021-01-26T13:38:09Z</dcterms:modified>
</cp:coreProperties>
</file>