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16030 " sheetId="1" r:id="rId1"/>
  </sheets>
  <calcPr calcId="145621"/>
</workbook>
</file>

<file path=xl/calcChain.xml><?xml version="1.0" encoding="utf-8"?>
<calcChain xmlns="http://schemas.openxmlformats.org/spreadsheetml/2006/main">
  <c r="C57" i="1" l="1"/>
  <c r="E55" i="1"/>
  <c r="E56" i="1"/>
  <c r="E46" i="1" l="1"/>
  <c r="E47" i="1"/>
  <c r="E48" i="1"/>
  <c r="E49" i="1"/>
  <c r="E50" i="1"/>
  <c r="E51" i="1"/>
  <c r="E52" i="1"/>
  <c r="E53" i="1"/>
  <c r="E54" i="1"/>
  <c r="E57" i="1"/>
  <c r="C66" i="1"/>
  <c r="E66" i="1" s="1"/>
  <c r="E68" i="1" s="1"/>
  <c r="D68" i="1"/>
  <c r="G77" i="1"/>
  <c r="G78" i="1"/>
  <c r="E79" i="1"/>
  <c r="G79" i="1" s="1"/>
  <c r="G80" i="1"/>
  <c r="G81" i="1"/>
  <c r="G82" i="1"/>
  <c r="G83" i="1"/>
  <c r="G84" i="1"/>
  <c r="G85" i="1"/>
  <c r="G87" i="1"/>
  <c r="G88" i="1"/>
  <c r="G89" i="1"/>
  <c r="G92" i="1"/>
  <c r="E96" i="1"/>
  <c r="G96" i="1" s="1"/>
  <c r="E97" i="1"/>
  <c r="G97" i="1"/>
  <c r="E98" i="1"/>
  <c r="G98" i="1" s="1"/>
  <c r="G99" i="1"/>
  <c r="G100" i="1"/>
  <c r="E101" i="1"/>
  <c r="G101" i="1"/>
  <c r="G102" i="1"/>
  <c r="E103" i="1"/>
  <c r="G103" i="1" s="1"/>
  <c r="E104" i="1"/>
  <c r="G104" i="1" s="1"/>
  <c r="G106" i="1"/>
  <c r="G107" i="1"/>
  <c r="G108" i="1"/>
  <c r="G109" i="1"/>
  <c r="G110" i="1"/>
  <c r="G111" i="1"/>
  <c r="G112" i="1"/>
  <c r="C68" i="1" l="1"/>
</calcChain>
</file>

<file path=xl/sharedStrings.xml><?xml version="1.0" encoding="utf-8"?>
<sst xmlns="http://schemas.openxmlformats.org/spreadsheetml/2006/main" count="203" uniqueCount="124">
  <si>
    <t>М. П.</t>
  </si>
  <si>
    <t>(ініціали/ініціал, прізвище)</t>
  </si>
  <si>
    <t>(підпис)</t>
  </si>
  <si>
    <t>А.С. Гривнак</t>
  </si>
  <si>
    <t>Начальник відділу фінансів, бухгалтерського обліку та звітності</t>
  </si>
  <si>
    <t>ПОГОДЖЕНО:</t>
  </si>
  <si>
    <t>Н.В. Бабанська</t>
  </si>
  <si>
    <t>Сільський голова</t>
  </si>
  <si>
    <t>Розрахункові дані</t>
  </si>
  <si>
    <t>відс.</t>
  </si>
  <si>
    <t>Відсоток  реалізації  проекту "Поточний ремонт ліній вуличного електроосвітлення в с. Мостове Доманівського району Миколаївської області з використанням сучасних енергоефективних технологій в розрізі окремих об'єктів по вулицях Шкільна, Івана Франка, Веселинівська, Механізаторів провулок Перемоги."співфінансування  з  ОБ</t>
  </si>
  <si>
    <t>Відсоток виконаних заходів  на реалізацію  проекту «Створення громадської ринкової площі-трансформеру по вул. Садовій №16 в с. Мостове Доманівського району»  співфінансування  з програмою Dobre та ОБ</t>
  </si>
  <si>
    <t>Відсоток реалізації проекту за рахунок співфінансування з МБ Поточний ремонт зовнішнього освітлення в парку с. Мостове Доманівського району Миколаївської області"</t>
  </si>
  <si>
    <t>Відсоток реалізації проектів на вуличне освітлення в с. Іванівка, с. Олександрівка</t>
  </si>
  <si>
    <t>Відсоток реалізації проекту "Поточний ремонт зовнішнього освітлення в парку с. Мостове Доманівського району Миколаївської області"</t>
  </si>
  <si>
    <t>Відсоток реалізації проекту"Створення зони відпочинку та зеленого туризму на території історичного парку в с. Мостове"</t>
  </si>
  <si>
    <t>Відсоток охоплення сільських вулиць вуличним освітленням</t>
  </si>
  <si>
    <t>Відсоток відремонтованих памятникі загиблим воїнам, воїнам-афганцям та іншим.</t>
  </si>
  <si>
    <t>Питома вага упорядкованої площі до площі, що планувалася для упорядкування</t>
  </si>
  <si>
    <t>якості</t>
  </si>
  <si>
    <t>грн.</t>
  </si>
  <si>
    <t>Середні витрати на  реалізацію  проекту "Поточний ремонт ліній вуличного електроосвітлення в с. Мостове Доманівського району Миколаївської області з використанням сучасних енергоефективних технологій в розрізі окремих об'єктів по вулицях Шкільна, Івана Франка, Веселинівська, Механізаторів провулок Перемоги."співфінансування  з  ОБ</t>
  </si>
  <si>
    <t>Середні витрати на реалізацію  проекту «Створення громадської ринкової площі-трансформеру по вул. Садовій №16 в с. Мостове Доманівського району»  співфінансування  з програмою Dobre та ОБ</t>
  </si>
  <si>
    <t>Середні витрати на співфінансування з МБ проекту "Поточний ремонт зовнішнього освітлення в парку с. Мостове Доманівського району Миколаївської області"</t>
  </si>
  <si>
    <t>Середні витрати на виготовлення проектів для вуличного освітлення в с.Іванівка, с. Олександрівка</t>
  </si>
  <si>
    <t>Середні витрати на на реалізацію мікропроекту "Поточний ремонт зовнішнього освітлення в парку с. Мостове Доманівського району Миколаївської області"</t>
  </si>
  <si>
    <t>Середні витрати на співфінансування з програмою Dobre для реалізації проекту "Створення зони відпочинку та зеленого туризму на території історичного парку в с. Мостове"</t>
  </si>
  <si>
    <t>Середні витрати на проведення поточного ремонту вуличного освітлення</t>
  </si>
  <si>
    <t>Середні витрати на проведення ремонтів памятників загиблим воїнам, воїнам-афганців та іншим.</t>
  </si>
  <si>
    <t>Середні витрати на утримання 1кв.м. території</t>
  </si>
  <si>
    <t>ефективності</t>
  </si>
  <si>
    <t>проект</t>
  </si>
  <si>
    <t>од.</t>
  </si>
  <si>
    <t>Кількість вулиць, на яких буде   реалізовано  проект "Поточний ремонт ліній вуличного електроосвітлення в с. Мостове Доманівського району Миколаївської області з використанням сучасних енергоефективних технологій в розрізі окремих об'єктів по вулицях Шкільна, Івана Франка, Веселинівська, Механізаторів провулок Перемоги."співфінансування  з  ОБ</t>
  </si>
  <si>
    <t>Кількість заходів для реалізації проекту  «Створення громадської ринкової площі-трансформеру по вул. Садовій №16 в с. Мостове Доманівського району»  співфінансування  з програмою Dobre та ОБ</t>
  </si>
  <si>
    <t>Кількість проектів, які будуть виготовлені для вуличного освітлення в с. Іванівка, с. Олександрівка</t>
  </si>
  <si>
    <t>звітність</t>
  </si>
  <si>
    <t>Кількість мікропроектів, які будуть реалізовані за рахунок субвенції з обласного бюджету.</t>
  </si>
  <si>
    <t>кв.м.</t>
  </si>
  <si>
    <t>Площа згідно проекту  "Створення зони відпочинку та зеленого туризму на території історичного парку в с. Мостове"</t>
  </si>
  <si>
    <t>Кількість вулиць, які потребують поточного ремонту зовнішнього освітлення</t>
  </si>
  <si>
    <t>Кількість памятникі, які планується обслуговувати</t>
  </si>
  <si>
    <t>Звітність</t>
  </si>
  <si>
    <t>кв.м</t>
  </si>
  <si>
    <t>Площа, що планується утримуватися (озеленення, побілка,покраска огорож, парканів), вивіз сміття з центру сіл.</t>
  </si>
  <si>
    <t>продукту</t>
  </si>
  <si>
    <t>кошторис на 2019р.</t>
  </si>
  <si>
    <t>Обсяг фінансування, співфінансування з ОБ для реалізації проекту "Поточний ремонт ліній вуличного електроосвітлення в с. Мостове Доманівського району Миколаївської області з використанням сучасних енергоефективних технологій в розрізі окремих об'єктів по вулицях Шкільна, Івана Франка, Веселинівська, Механізаторів провулок Перемоги."</t>
  </si>
  <si>
    <t>Обсяг фінансування, співфінансування  з програмою Dobre та ОБ для реалізації проекту " "«Створення громадської ринкової площі-трансформеру по вул. Садовій №16 в с. Мостове Доманівського району» "</t>
  </si>
  <si>
    <t>Обсяг співфінансування (з МБ) на "Поточний ремонт зовнішнього освітлення в парку с. Мостове Доманівського району Миколаївської області"</t>
  </si>
  <si>
    <t>Обсяг видатків на оплату послуг з виготовлення проектів на вуличне освітлення в с. Іванівка, с. Олександрівка</t>
  </si>
  <si>
    <t>Оплата послуг (крім комунальних), на виконання мікропроекту "Поточний ремонт зовнішнього освітлення в парку с. Мостове Доманівського району Миколаївської області"</t>
  </si>
  <si>
    <t>Обсяг співфінансування з програмою Dobre для реалізації проекту "Створення зони відпочинку та зеленого туризму на території історичного парку в с. Мостове"</t>
  </si>
  <si>
    <t>Обсяг видатків  для проведення ремонту зовнішнього освітлення.</t>
  </si>
  <si>
    <t>Обсяг видатків на проведення ремонтів памятникі загиблим воїнам, воїнам-афганцям та іншим.</t>
  </si>
  <si>
    <t>кошторис на 2019р</t>
  </si>
  <si>
    <t>Обсяг видатків на проведення озеленення вулиць та парків сільської ради, побілку, покраску огорож, парканів, криниць, вивіз сміття з центру сіл.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</si>
  <si>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</si>
  <si>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</si>
  <si>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</si>
  <si>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</si>
  <si>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</si>
  <si>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</si>
  <si>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</si>
  <si>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</si>
  <si>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</si>
  <si>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</si>
  <si>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</si>
  <si>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</si>
  <si>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</si>
  <si>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</si>
  <si>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</si>
  <si>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Оплата послуг (крім комунальних), співфінансування з ОБ для реалізації проекту Поточний ремонт ліній вуличного електроосвітлення в с. Мостове Доманівського району Миколаївської області з використанням сучасних енергоефективних технологій в розрізі окремих об'єктів по вулицях Шкільна, Івана Франка, Веселинівська, Механізаторів провулок Перемоги.</t>
  </si>
  <si>
    <t>Оплата послуг (крім комунальних), співфінансування з МБ "Поточний ремонт зовнішнього освітлення в парку с. Мостове Доманівського району Миколаївської області"</t>
  </si>
  <si>
    <t>Оплата послуг з виготовлення проекту на вуличне освітлення в с. Іванівка, с. Олександрівка</t>
  </si>
  <si>
    <t>Оплата послуг (крім комунальних), співфінансування з програмою Dobre для реалізації проекту "Створення зони відпочинку та зеленого туризму на території історичного парку в с. Мостове"</t>
  </si>
  <si>
    <t>Видаики на поточний ремонт зовнішнього освітлення (оплата за поточний ремонт, придбання комплектуючого для зовнішнього освітлення)</t>
  </si>
  <si>
    <t>Видатки на ремонт памятникі загиблим воїнам, воїнам-афганцям та іншим, які знаходяться на балансі сільської ради (придбання  будівельних та господарських матеріалів)</t>
  </si>
  <si>
    <t>Видатки на озеленення вулиць та парку сільської ради, побілку, покраску огорож, парканів, криниць (придбання посадкового матеріалу, фарби, вапна, господарських матеріалів), вивіз сміття з центру сіл.</t>
  </si>
  <si>
    <t>Напрями використання бюджетних коштів</t>
  </si>
  <si>
    <t>гривень</t>
  </si>
  <si>
    <t>9.</t>
  </si>
  <si>
    <t>Реалізовувати проекти, які підвищать рівень благоустрою Мостівської сільської ради</t>
  </si>
  <si>
    <t>Роботи по поточному ремонті зовнішнього освітлення.</t>
  </si>
  <si>
    <t>Проводити ремонт памятникі загиблим воїнам, воїнам-афганцям та іншим, які знаходяться на балансі сільської ради</t>
  </si>
  <si>
    <t>Проводити озеленення вулиць та парку сільської ради, побілку, покраску огорож, парканів, криниць, вивіз сміття з територій центру сіл.</t>
  </si>
  <si>
    <t>Завдання</t>
  </si>
  <si>
    <t>Завдання бюджетної програми</t>
  </si>
  <si>
    <t>8.</t>
  </si>
  <si>
    <t>Мета бюджетної програми: підвищення рівня благоустрою Мостівської сільської ради</t>
  </si>
  <si>
    <t>7.</t>
  </si>
  <si>
    <t>Покращення санітарного стану та мікроклімату населених пунктів, збереження об'єктів та елементів благоустрою, у тому числі зелених насаджень, їх раціональне використання, належне утримання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</si>
  <si>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</si>
  <si>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</si>
  <si>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</si>
  <si>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5.</t>
  </si>
  <si>
    <t>4.</t>
  </si>
  <si>
    <t>(найменування бюджетної програми)</t>
  </si>
  <si>
    <t>(КФКВК)</t>
  </si>
  <si>
    <t>(КТПКВК МБ)</t>
  </si>
  <si>
    <t>Організація благоустрою населених пунктів</t>
  </si>
  <si>
    <t>0620</t>
  </si>
  <si>
    <t>0116030</t>
  </si>
  <si>
    <t>3.</t>
  </si>
  <si>
    <t>(найменування відповідального виконавця)</t>
  </si>
  <si>
    <t>Мостівська сільська рада</t>
  </si>
  <si>
    <t>0110000</t>
  </si>
  <si>
    <t>2.</t>
  </si>
  <si>
    <t>(найменування головного розпорядника)</t>
  </si>
  <si>
    <t>0100000</t>
  </si>
  <si>
    <t>1.</t>
  </si>
  <si>
    <t>бюджетної програми місцевого бюджету на 2019 рік</t>
  </si>
  <si>
    <t>Паспорт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</si>
  <si>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</si>
  <si>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</si>
  <si>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</si>
  <si>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</si>
  <si>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Оплата послуг стороніх фахівців</t>
  </si>
  <si>
    <t>Поточні видатки (заробітна плата, нарахування на заробітну плату, оплата суспільно-корисних робіт)</t>
  </si>
  <si>
    <t>Придбання педметів, матеріалів,оплата послуг (крім комунальних), співфінансування  з програмою Dobre та ОБ для реалізації проекту " "«Створення громадської ринкової площі-трансформеру по вул. Садовій №16 в с. Мостове Доманівського району» "</t>
  </si>
  <si>
    <t>Обсяг бюджетних призначень / бюджетних асигнувань -2826601,00 гривень, у тому числі загального фонду -2826601,00 гривень та спеціального фонду - 0,00  гривень.</t>
  </si>
  <si>
    <r>
      <t xml:space="preserve"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Рішення Мостівської сільської ради від 13.02.2019 р. № 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Рішення Мостівської сільської ради від 22.03.2019 р. № 1  "Про внесення змін до бюджету Мостівської сільської ради  на 2019 р                                                                                                                                Рішення Мостівської сільської ради від 17.05.2019 р. № 1  "Про внесення змін до бюджету Мостівської сільської ради  на 2019 р                                                                                                                          Рішення Мостівської сільської ради від 20.06.2019р. № 10  "Про внесення змін до бюджету Мостівської сільської ради  на 2019 р                                                                                                                    Рішення Мостівської сільської ради від 17.07.2019р. № 2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Рішення Мостівської сільської ради від 08.08.2019р. № 2  "Про внесення змін до бюджету Мостівської сільської ради  на 2019 р                                                                                                        Рішення Мостівської сільської ради від 11.09.2019р. № 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Рішення Мостівської сільської ради від 11.10.2019р. № 2  "Про внесення змін до бюджету Мостівської сільської ради  на 2019 р                                                                                                                         Рішення постійної комісії з питань бюджету, фінансів планування соціально-економічного розвитку, комунальної власності, інфраструктури, транспорту та житлово-комунального господарства  від 28.10.2019р.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14.11.2019р. № 1  "Про внесення змін до бюджету Мостівської сільської ради  на 2019 р                                                                                               Рішення Мостівської сільської ради від 04.12.2019р. № 1  "Про внесення змін до бюджету Мостівської сільської ради  на 2019 р                                                                                                Рішення Мостівської сільської ради від 20.12.2019р. № 1  "Про внесення змін до бюджету Мостівської сільської ради  на 2019 р </t>
    </r>
  </si>
  <si>
    <t>24.12.2019р №60-о</t>
  </si>
  <si>
    <t>Дата погодження: 24.12.2019р.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</si>
</sst>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/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/>
    <xf numFmtId="2" fontId="6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view="pageBreakPreview" topLeftCell="A96" zoomScaleNormal="100" zoomScaleSheetLayoutView="100" workbookViewId="0">
      <selection activeCell="B49" sqref="B49"/>
    </sheetView>
  </sheetViews>
  <sheetFormatPr defaultColWidth="21.5703125" defaultRowHeight="15" x14ac:dyDescent="0.25"/>
  <cols>
    <col min="1" max="1" width="6.5703125" style="1" customWidth="1"/>
    <col min="2" max="2" width="48.85546875" style="1" customWidth="1"/>
    <col min="3" max="16384" width="21.5703125" style="1"/>
  </cols>
  <sheetData>
    <row r="1" spans="1:7" x14ac:dyDescent="0.25">
      <c r="F1" s="46" t="s">
        <v>116</v>
      </c>
      <c r="G1" s="47"/>
    </row>
    <row r="2" spans="1:7" x14ac:dyDescent="0.25">
      <c r="F2" s="47"/>
      <c r="G2" s="47"/>
    </row>
    <row r="3" spans="1:7" ht="32.25" customHeight="1" x14ac:dyDescent="0.25">
      <c r="F3" s="47"/>
      <c r="G3" s="47"/>
    </row>
    <row r="4" spans="1:7" ht="15.75" x14ac:dyDescent="0.25">
      <c r="A4" s="5"/>
      <c r="E4" s="5" t="s">
        <v>115</v>
      </c>
    </row>
    <row r="5" spans="1:7" ht="15.75" x14ac:dyDescent="0.25">
      <c r="A5" s="5"/>
      <c r="E5" s="48" t="s">
        <v>114</v>
      </c>
      <c r="F5" s="48"/>
      <c r="G5" s="48"/>
    </row>
    <row r="6" spans="1:7" ht="15.75" x14ac:dyDescent="0.25">
      <c r="A6" s="5"/>
      <c r="B6" s="5"/>
      <c r="E6" s="49" t="s">
        <v>105</v>
      </c>
      <c r="F6" s="49"/>
      <c r="G6" s="49"/>
    </row>
    <row r="7" spans="1:7" ht="15" customHeight="1" x14ac:dyDescent="0.25">
      <c r="A7" s="5"/>
      <c r="E7" s="28" t="s">
        <v>113</v>
      </c>
      <c r="F7" s="28"/>
      <c r="G7" s="28"/>
    </row>
    <row r="8" spans="1:7" ht="15.75" x14ac:dyDescent="0.25">
      <c r="A8" s="5"/>
      <c r="B8" s="5"/>
      <c r="E8" s="49"/>
      <c r="F8" s="49"/>
      <c r="G8" s="49"/>
    </row>
    <row r="9" spans="1:7" ht="15" customHeight="1" x14ac:dyDescent="0.25">
      <c r="A9" s="5"/>
      <c r="E9" s="28"/>
      <c r="F9" s="28"/>
      <c r="G9" s="28"/>
    </row>
    <row r="10" spans="1:7" ht="15.75" x14ac:dyDescent="0.25">
      <c r="A10" s="5"/>
      <c r="E10" s="44" t="s">
        <v>122</v>
      </c>
      <c r="F10" s="44"/>
      <c r="G10" s="44"/>
    </row>
    <row r="13" spans="1:7" ht="15.75" x14ac:dyDescent="0.25">
      <c r="A13" s="45" t="s">
        <v>112</v>
      </c>
      <c r="B13" s="45"/>
      <c r="C13" s="45"/>
      <c r="D13" s="45"/>
      <c r="E13" s="45"/>
      <c r="F13" s="45"/>
      <c r="G13" s="45"/>
    </row>
    <row r="14" spans="1:7" ht="15.75" x14ac:dyDescent="0.25">
      <c r="A14" s="45" t="s">
        <v>111</v>
      </c>
      <c r="B14" s="45"/>
      <c r="C14" s="45"/>
      <c r="D14" s="45"/>
      <c r="E14" s="45"/>
      <c r="F14" s="45"/>
      <c r="G14" s="45"/>
    </row>
    <row r="17" spans="1:7" ht="15.75" x14ac:dyDescent="0.25">
      <c r="A17" s="40" t="s">
        <v>110</v>
      </c>
      <c r="B17" s="27" t="s">
        <v>109</v>
      </c>
      <c r="C17" s="40"/>
      <c r="D17" s="41" t="s">
        <v>105</v>
      </c>
      <c r="E17" s="41"/>
      <c r="F17" s="41"/>
      <c r="G17" s="41"/>
    </row>
    <row r="18" spans="1:7" x14ac:dyDescent="0.25">
      <c r="A18" s="40"/>
      <c r="B18" s="3" t="s">
        <v>99</v>
      </c>
      <c r="C18" s="40"/>
      <c r="D18" s="42" t="s">
        <v>108</v>
      </c>
      <c r="E18" s="42"/>
      <c r="F18" s="42"/>
      <c r="G18" s="42"/>
    </row>
    <row r="19" spans="1:7" ht="15.75" x14ac:dyDescent="0.25">
      <c r="A19" s="40" t="s">
        <v>107</v>
      </c>
      <c r="B19" s="27" t="s">
        <v>106</v>
      </c>
      <c r="C19" s="40"/>
      <c r="D19" s="41" t="s">
        <v>105</v>
      </c>
      <c r="E19" s="41"/>
      <c r="F19" s="41"/>
      <c r="G19" s="41"/>
    </row>
    <row r="20" spans="1:7" x14ac:dyDescent="0.25">
      <c r="A20" s="40"/>
      <c r="B20" s="3" t="s">
        <v>99</v>
      </c>
      <c r="C20" s="40"/>
      <c r="D20" s="28" t="s">
        <v>104</v>
      </c>
      <c r="E20" s="28"/>
      <c r="F20" s="28"/>
      <c r="G20" s="28"/>
    </row>
    <row r="21" spans="1:7" ht="31.5" customHeight="1" x14ac:dyDescent="0.25">
      <c r="A21" s="40" t="s">
        <v>103</v>
      </c>
      <c r="B21" s="26" t="s">
        <v>102</v>
      </c>
      <c r="C21" s="26" t="s">
        <v>101</v>
      </c>
      <c r="D21" s="41" t="s">
        <v>100</v>
      </c>
      <c r="E21" s="41"/>
      <c r="F21" s="41"/>
      <c r="G21" s="41"/>
    </row>
    <row r="22" spans="1:7" x14ac:dyDescent="0.25">
      <c r="A22" s="40"/>
      <c r="B22" s="25" t="s">
        <v>99</v>
      </c>
      <c r="C22" s="25" t="s">
        <v>98</v>
      </c>
      <c r="D22" s="42" t="s">
        <v>97</v>
      </c>
      <c r="E22" s="42"/>
      <c r="F22" s="42"/>
      <c r="G22" s="42"/>
    </row>
    <row r="23" spans="1:7" ht="42" customHeight="1" x14ac:dyDescent="0.25">
      <c r="A23" s="4" t="s">
        <v>96</v>
      </c>
      <c r="B23" s="43" t="s">
        <v>120</v>
      </c>
      <c r="C23" s="43"/>
      <c r="D23" s="43"/>
      <c r="E23" s="43"/>
      <c r="F23" s="43"/>
      <c r="G23" s="43"/>
    </row>
    <row r="24" spans="1:7" ht="409.5" customHeight="1" x14ac:dyDescent="0.25">
      <c r="A24" s="4" t="s">
        <v>95</v>
      </c>
      <c r="B24" s="30" t="s">
        <v>121</v>
      </c>
      <c r="C24" s="30"/>
      <c r="D24" s="30"/>
      <c r="E24" s="30"/>
      <c r="F24" s="30"/>
      <c r="G24" s="30"/>
    </row>
    <row r="25" spans="1:7" ht="15.75" x14ac:dyDescent="0.25">
      <c r="A25" s="4" t="s">
        <v>94</v>
      </c>
      <c r="B25" s="30" t="s">
        <v>93</v>
      </c>
      <c r="C25" s="30"/>
      <c r="D25" s="30"/>
      <c r="E25" s="30"/>
      <c r="F25" s="30"/>
      <c r="G25" s="30"/>
    </row>
    <row r="26" spans="1:7" ht="15.75" x14ac:dyDescent="0.25">
      <c r="A26" s="16"/>
    </row>
    <row r="27" spans="1:7" ht="15.75" x14ac:dyDescent="0.25">
      <c r="A27" s="13" t="s">
        <v>64</v>
      </c>
      <c r="B27" s="35" t="s">
        <v>92</v>
      </c>
      <c r="C27" s="35"/>
      <c r="D27" s="35"/>
      <c r="E27" s="35"/>
      <c r="F27" s="35"/>
      <c r="G27" s="35"/>
    </row>
    <row r="28" spans="1:7" ht="33.75" customHeight="1" x14ac:dyDescent="0.25">
      <c r="A28" s="13"/>
      <c r="B28" s="35" t="s">
        <v>91</v>
      </c>
      <c r="C28" s="35"/>
      <c r="D28" s="35"/>
      <c r="E28" s="35"/>
      <c r="F28" s="35"/>
      <c r="G28" s="35"/>
    </row>
    <row r="29" spans="1:7" ht="15.75" x14ac:dyDescent="0.25">
      <c r="A29" s="13"/>
      <c r="B29" s="35"/>
      <c r="C29" s="35"/>
      <c r="D29" s="35"/>
      <c r="E29" s="35"/>
      <c r="F29" s="35"/>
      <c r="G29" s="35"/>
    </row>
    <row r="30" spans="1:7" ht="15.75" x14ac:dyDescent="0.25">
      <c r="A30" s="13"/>
      <c r="B30" s="35"/>
      <c r="C30" s="35"/>
      <c r="D30" s="35"/>
      <c r="E30" s="35"/>
      <c r="F30" s="35"/>
      <c r="G30" s="35"/>
    </row>
    <row r="31" spans="1:7" ht="15.75" x14ac:dyDescent="0.25">
      <c r="A31" s="16"/>
    </row>
    <row r="32" spans="1:7" ht="15.75" x14ac:dyDescent="0.25">
      <c r="A32" s="24" t="s">
        <v>90</v>
      </c>
      <c r="B32" s="36" t="s">
        <v>89</v>
      </c>
      <c r="C32" s="36"/>
      <c r="D32" s="36"/>
      <c r="E32" s="36"/>
      <c r="F32" s="36"/>
      <c r="G32" s="36"/>
    </row>
    <row r="33" spans="1:7" ht="15.75" x14ac:dyDescent="0.25">
      <c r="A33" s="4" t="s">
        <v>88</v>
      </c>
      <c r="B33" s="30" t="s">
        <v>87</v>
      </c>
      <c r="C33" s="30"/>
      <c r="D33" s="30"/>
      <c r="E33" s="30"/>
      <c r="F33" s="30"/>
      <c r="G33" s="30"/>
    </row>
    <row r="34" spans="1:7" ht="15.75" x14ac:dyDescent="0.25">
      <c r="A34" s="4"/>
      <c r="B34" s="21"/>
      <c r="C34" s="21"/>
      <c r="D34" s="21"/>
      <c r="E34" s="21"/>
      <c r="F34" s="21"/>
      <c r="G34" s="21"/>
    </row>
    <row r="35" spans="1:7" ht="15.75" x14ac:dyDescent="0.25">
      <c r="A35" s="13" t="s">
        <v>64</v>
      </c>
      <c r="B35" s="35" t="s">
        <v>86</v>
      </c>
      <c r="C35" s="35"/>
      <c r="D35" s="35"/>
      <c r="E35" s="35"/>
      <c r="F35" s="35"/>
      <c r="G35" s="35"/>
    </row>
    <row r="36" spans="1:7" ht="15.75" x14ac:dyDescent="0.25">
      <c r="A36" s="13">
        <v>1</v>
      </c>
      <c r="B36" s="37" t="s">
        <v>85</v>
      </c>
      <c r="C36" s="38"/>
      <c r="D36" s="38"/>
      <c r="E36" s="38"/>
      <c r="F36" s="38"/>
      <c r="G36" s="39"/>
    </row>
    <row r="37" spans="1:7" ht="15.75" x14ac:dyDescent="0.25">
      <c r="A37" s="13">
        <v>2</v>
      </c>
      <c r="B37" s="37" t="s">
        <v>84</v>
      </c>
      <c r="C37" s="38"/>
      <c r="D37" s="38"/>
      <c r="E37" s="38"/>
      <c r="F37" s="38"/>
      <c r="G37" s="39"/>
    </row>
    <row r="38" spans="1:7" ht="15.75" x14ac:dyDescent="0.25">
      <c r="A38" s="13">
        <v>3</v>
      </c>
      <c r="B38" s="37" t="s">
        <v>83</v>
      </c>
      <c r="C38" s="38"/>
      <c r="D38" s="38"/>
      <c r="E38" s="38"/>
      <c r="F38" s="38"/>
      <c r="G38" s="39"/>
    </row>
    <row r="39" spans="1:7" ht="15.75" x14ac:dyDescent="0.25">
      <c r="A39" s="13">
        <v>4</v>
      </c>
      <c r="B39" s="37" t="s">
        <v>82</v>
      </c>
      <c r="C39" s="38"/>
      <c r="D39" s="38"/>
      <c r="E39" s="38"/>
      <c r="F39" s="38"/>
      <c r="G39" s="39"/>
    </row>
    <row r="40" spans="1:7" ht="15.75" x14ac:dyDescent="0.25">
      <c r="A40" s="4"/>
      <c r="B40" s="21"/>
      <c r="C40" s="21"/>
      <c r="D40" s="21"/>
      <c r="E40" s="21"/>
      <c r="F40" s="21"/>
      <c r="G40" s="21"/>
    </row>
    <row r="41" spans="1:7" ht="15.75" x14ac:dyDescent="0.25">
      <c r="A41" s="4" t="s">
        <v>81</v>
      </c>
      <c r="B41" s="22" t="s">
        <v>79</v>
      </c>
      <c r="C41" s="21"/>
      <c r="D41" s="21"/>
      <c r="E41" s="21"/>
      <c r="F41" s="21"/>
      <c r="G41" s="21"/>
    </row>
    <row r="42" spans="1:7" ht="15.75" x14ac:dyDescent="0.25">
      <c r="A42" s="16"/>
      <c r="B42" s="1" t="s">
        <v>80</v>
      </c>
    </row>
    <row r="43" spans="1:7" ht="15.75" x14ac:dyDescent="0.25">
      <c r="A43" s="16"/>
    </row>
    <row r="44" spans="1:7" ht="15.75" x14ac:dyDescent="0.25">
      <c r="A44" s="13" t="s">
        <v>64</v>
      </c>
      <c r="B44" s="13" t="s">
        <v>79</v>
      </c>
      <c r="C44" s="13" t="s">
        <v>60</v>
      </c>
      <c r="D44" s="13" t="s">
        <v>59</v>
      </c>
      <c r="E44" s="13" t="s">
        <v>58</v>
      </c>
    </row>
    <row r="45" spans="1:7" ht="15.75" x14ac:dyDescent="0.25">
      <c r="A45" s="13">
        <v>1</v>
      </c>
      <c r="B45" s="13">
        <v>2</v>
      </c>
      <c r="C45" s="13">
        <v>3</v>
      </c>
      <c r="D45" s="13">
        <v>4</v>
      </c>
      <c r="E45" s="13">
        <v>5</v>
      </c>
    </row>
    <row r="46" spans="1:7" ht="86.25" customHeight="1" x14ac:dyDescent="0.25">
      <c r="A46" s="13">
        <v>1</v>
      </c>
      <c r="B46" s="14" t="s">
        <v>78</v>
      </c>
      <c r="C46" s="12">
        <v>113960</v>
      </c>
      <c r="D46" s="12">
        <v>0</v>
      </c>
      <c r="E46" s="12">
        <f>C46+D46</f>
        <v>113960</v>
      </c>
    </row>
    <row r="47" spans="1:7" ht="63" x14ac:dyDescent="0.25">
      <c r="A47" s="13">
        <v>2</v>
      </c>
      <c r="B47" s="14" t="s">
        <v>77</v>
      </c>
      <c r="C47" s="12">
        <v>70000</v>
      </c>
      <c r="D47" s="12">
        <v>0</v>
      </c>
      <c r="E47" s="12">
        <f t="shared" ref="E47:E56" si="0">C47</f>
        <v>70000</v>
      </c>
    </row>
    <row r="48" spans="1:7" ht="61.5" customHeight="1" x14ac:dyDescent="0.25">
      <c r="A48" s="13">
        <v>3</v>
      </c>
      <c r="B48" s="14" t="s">
        <v>76</v>
      </c>
      <c r="C48" s="12">
        <v>1051339</v>
      </c>
      <c r="D48" s="12">
        <v>0</v>
      </c>
      <c r="E48" s="12">
        <f t="shared" si="0"/>
        <v>1051339</v>
      </c>
    </row>
    <row r="49" spans="1:7" ht="77.25" customHeight="1" x14ac:dyDescent="0.25">
      <c r="A49" s="13">
        <v>4</v>
      </c>
      <c r="B49" s="14" t="s">
        <v>75</v>
      </c>
      <c r="C49" s="12">
        <v>287949</v>
      </c>
      <c r="D49" s="12">
        <v>0</v>
      </c>
      <c r="E49" s="12">
        <f t="shared" si="0"/>
        <v>287949</v>
      </c>
    </row>
    <row r="50" spans="1:7" ht="87" customHeight="1" x14ac:dyDescent="0.25">
      <c r="A50" s="13">
        <v>4</v>
      </c>
      <c r="B50" s="14" t="s">
        <v>51</v>
      </c>
      <c r="C50" s="12">
        <v>234056</v>
      </c>
      <c r="D50" s="12">
        <v>0</v>
      </c>
      <c r="E50" s="12">
        <f t="shared" si="0"/>
        <v>234056</v>
      </c>
    </row>
    <row r="51" spans="1:7" ht="63" customHeight="1" x14ac:dyDescent="0.25">
      <c r="A51" s="13">
        <v>5</v>
      </c>
      <c r="B51" s="14" t="s">
        <v>74</v>
      </c>
      <c r="C51" s="12">
        <v>7000</v>
      </c>
      <c r="D51" s="12">
        <v>0</v>
      </c>
      <c r="E51" s="12">
        <f t="shared" si="0"/>
        <v>7000</v>
      </c>
    </row>
    <row r="52" spans="1:7" ht="65.25" customHeight="1" x14ac:dyDescent="0.25">
      <c r="A52" s="13">
        <v>6</v>
      </c>
      <c r="B52" s="14" t="s">
        <v>73</v>
      </c>
      <c r="C52" s="12">
        <v>26007</v>
      </c>
      <c r="D52" s="12">
        <v>0</v>
      </c>
      <c r="E52" s="12">
        <f t="shared" si="0"/>
        <v>26007</v>
      </c>
    </row>
    <row r="53" spans="1:7" ht="97.5" customHeight="1" x14ac:dyDescent="0.25">
      <c r="A53" s="13">
        <v>7</v>
      </c>
      <c r="B53" s="14" t="s">
        <v>119</v>
      </c>
      <c r="C53" s="12">
        <v>504200</v>
      </c>
      <c r="D53" s="12">
        <v>0</v>
      </c>
      <c r="E53" s="12">
        <f t="shared" si="0"/>
        <v>504200</v>
      </c>
    </row>
    <row r="54" spans="1:7" ht="149.25" customHeight="1" x14ac:dyDescent="0.25">
      <c r="A54" s="13">
        <v>8</v>
      </c>
      <c r="B54" s="14" t="s">
        <v>72</v>
      </c>
      <c r="C54" s="12">
        <v>400000</v>
      </c>
      <c r="D54" s="12">
        <v>0</v>
      </c>
      <c r="E54" s="12">
        <f t="shared" si="0"/>
        <v>400000</v>
      </c>
    </row>
    <row r="55" spans="1:7" ht="51.75" customHeight="1" x14ac:dyDescent="0.25">
      <c r="A55" s="23">
        <v>9</v>
      </c>
      <c r="B55" s="14" t="s">
        <v>118</v>
      </c>
      <c r="C55" s="12">
        <v>97340</v>
      </c>
      <c r="D55" s="12">
        <v>0</v>
      </c>
      <c r="E55" s="12">
        <f t="shared" si="0"/>
        <v>97340</v>
      </c>
    </row>
    <row r="56" spans="1:7" ht="32.25" customHeight="1" x14ac:dyDescent="0.25">
      <c r="A56" s="23">
        <v>10</v>
      </c>
      <c r="B56" s="14" t="s">
        <v>117</v>
      </c>
      <c r="C56" s="12">
        <v>34750</v>
      </c>
      <c r="D56" s="12">
        <v>0</v>
      </c>
      <c r="E56" s="12">
        <f t="shared" si="0"/>
        <v>34750</v>
      </c>
    </row>
    <row r="57" spans="1:7" ht="29.25" customHeight="1" x14ac:dyDescent="0.25">
      <c r="A57" s="34" t="s">
        <v>58</v>
      </c>
      <c r="B57" s="34"/>
      <c r="C57" s="20">
        <f>C46+C47+C50+C48+C49+C52+C53+C51+C54+C56+C55</f>
        <v>2826601</v>
      </c>
      <c r="D57" s="20">
        <v>0</v>
      </c>
      <c r="E57" s="20">
        <f>C57+D57</f>
        <v>2826601</v>
      </c>
    </row>
    <row r="58" spans="1:7" ht="15.75" x14ac:dyDescent="0.25">
      <c r="A58" s="16"/>
    </row>
    <row r="59" spans="1:7" ht="15.75" x14ac:dyDescent="0.25">
      <c r="A59" s="16"/>
    </row>
    <row r="60" spans="1:7" ht="15.75" x14ac:dyDescent="0.25">
      <c r="A60" s="40" t="s">
        <v>71</v>
      </c>
      <c r="B60" s="30" t="s">
        <v>70</v>
      </c>
      <c r="C60" s="30"/>
      <c r="D60" s="30"/>
      <c r="E60" s="30"/>
      <c r="F60" s="30"/>
      <c r="G60" s="30"/>
    </row>
    <row r="61" spans="1:7" ht="15.75" x14ac:dyDescent="0.25">
      <c r="A61" s="40"/>
      <c r="B61" s="5" t="s">
        <v>69</v>
      </c>
    </row>
    <row r="62" spans="1:7" ht="15.75" x14ac:dyDescent="0.25">
      <c r="A62" s="16"/>
    </row>
    <row r="63" spans="1:7" ht="15.75" x14ac:dyDescent="0.25">
      <c r="A63" s="16"/>
    </row>
    <row r="64" spans="1:7" ht="15.75" x14ac:dyDescent="0.25">
      <c r="A64" s="13" t="s">
        <v>64</v>
      </c>
      <c r="B64" s="13" t="s">
        <v>68</v>
      </c>
      <c r="C64" s="13" t="s">
        <v>60</v>
      </c>
      <c r="D64" s="13" t="s">
        <v>59</v>
      </c>
      <c r="E64" s="13" t="s">
        <v>58</v>
      </c>
    </row>
    <row r="65" spans="1:7" ht="15.75" x14ac:dyDescent="0.25">
      <c r="A65" s="13">
        <v>1</v>
      </c>
      <c r="B65" s="13">
        <v>2</v>
      </c>
      <c r="C65" s="13">
        <v>3</v>
      </c>
      <c r="D65" s="13">
        <v>4</v>
      </c>
      <c r="E65" s="13">
        <v>5</v>
      </c>
    </row>
    <row r="66" spans="1:7" ht="57" customHeight="1" x14ac:dyDescent="0.25">
      <c r="A66" s="13"/>
      <c r="B66" s="19" t="s">
        <v>67</v>
      </c>
      <c r="C66" s="18">
        <f>C57</f>
        <v>2826601</v>
      </c>
      <c r="D66" s="18">
        <v>0</v>
      </c>
      <c r="E66" s="18">
        <f>C66+D66</f>
        <v>2826601</v>
      </c>
    </row>
    <row r="67" spans="1:7" ht="15.75" x14ac:dyDescent="0.25">
      <c r="A67" s="13"/>
      <c r="B67" s="19"/>
      <c r="C67" s="18">
        <v>0</v>
      </c>
      <c r="D67" s="18">
        <v>0</v>
      </c>
      <c r="E67" s="18">
        <v>0</v>
      </c>
    </row>
    <row r="68" spans="1:7" ht="15.75" x14ac:dyDescent="0.25">
      <c r="A68" s="34" t="s">
        <v>58</v>
      </c>
      <c r="B68" s="34"/>
      <c r="C68" s="17">
        <f>C67+C66</f>
        <v>2826601</v>
      </c>
      <c r="D68" s="17">
        <f>D67+D66</f>
        <v>0</v>
      </c>
      <c r="E68" s="17">
        <f>E67+E66</f>
        <v>2826601</v>
      </c>
    </row>
    <row r="69" spans="1:7" ht="15.75" x14ac:dyDescent="0.25">
      <c r="A69" s="16"/>
    </row>
    <row r="70" spans="1:7" ht="15.75" x14ac:dyDescent="0.25">
      <c r="A70" s="16"/>
    </row>
    <row r="71" spans="1:7" ht="15.75" x14ac:dyDescent="0.25">
      <c r="A71" s="4" t="s">
        <v>66</v>
      </c>
      <c r="B71" s="30" t="s">
        <v>65</v>
      </c>
      <c r="C71" s="30"/>
      <c r="D71" s="30"/>
      <c r="E71" s="30"/>
      <c r="F71" s="30"/>
      <c r="G71" s="30"/>
    </row>
    <row r="72" spans="1:7" ht="15.75" x14ac:dyDescent="0.25">
      <c r="A72" s="16"/>
    </row>
    <row r="73" spans="1:7" ht="15.75" x14ac:dyDescent="0.25">
      <c r="A73" s="16"/>
    </row>
    <row r="74" spans="1:7" ht="46.5" customHeight="1" x14ac:dyDescent="0.25">
      <c r="A74" s="13" t="s">
        <v>64</v>
      </c>
      <c r="B74" s="13" t="s">
        <v>63</v>
      </c>
      <c r="C74" s="13" t="s">
        <v>62</v>
      </c>
      <c r="D74" s="13" t="s">
        <v>61</v>
      </c>
      <c r="E74" s="13" t="s">
        <v>60</v>
      </c>
      <c r="F74" s="13" t="s">
        <v>59</v>
      </c>
      <c r="G74" s="13" t="s">
        <v>58</v>
      </c>
    </row>
    <row r="75" spans="1:7" ht="15.75" x14ac:dyDescent="0.25">
      <c r="A75" s="13">
        <v>1</v>
      </c>
      <c r="B75" s="13">
        <v>2</v>
      </c>
      <c r="C75" s="13">
        <v>3</v>
      </c>
      <c r="D75" s="13">
        <v>4</v>
      </c>
      <c r="E75" s="13">
        <v>5</v>
      </c>
      <c r="F75" s="13">
        <v>6</v>
      </c>
      <c r="G75" s="13">
        <v>7</v>
      </c>
    </row>
    <row r="76" spans="1:7" ht="15.75" x14ac:dyDescent="0.25">
      <c r="A76" s="13"/>
      <c r="B76" s="15" t="s">
        <v>57</v>
      </c>
      <c r="C76" s="13"/>
      <c r="D76" s="13"/>
      <c r="E76" s="13"/>
      <c r="F76" s="13"/>
      <c r="G76" s="13"/>
    </row>
    <row r="77" spans="1:7" ht="63" x14ac:dyDescent="0.25">
      <c r="A77" s="13">
        <v>1</v>
      </c>
      <c r="B77" s="14" t="s">
        <v>56</v>
      </c>
      <c r="C77" s="13" t="s">
        <v>20</v>
      </c>
      <c r="D77" s="13" t="s">
        <v>55</v>
      </c>
      <c r="E77" s="12">
        <v>148000</v>
      </c>
      <c r="F77" s="12">
        <v>0</v>
      </c>
      <c r="G77" s="12">
        <f>E77+F77</f>
        <v>148000</v>
      </c>
    </row>
    <row r="78" spans="1:7" ht="47.25" x14ac:dyDescent="0.25">
      <c r="A78" s="13">
        <v>2</v>
      </c>
      <c r="B78" s="14" t="s">
        <v>54</v>
      </c>
      <c r="C78" s="13" t="s">
        <v>20</v>
      </c>
      <c r="D78" s="13" t="s">
        <v>46</v>
      </c>
      <c r="E78" s="12">
        <v>70000</v>
      </c>
      <c r="F78" s="12">
        <v>0</v>
      </c>
      <c r="G78" s="12">
        <f t="shared" ref="G78:G85" si="1">E78</f>
        <v>70000</v>
      </c>
    </row>
    <row r="79" spans="1:7" ht="31.5" x14ac:dyDescent="0.25">
      <c r="A79" s="13">
        <v>3</v>
      </c>
      <c r="B79" s="14" t="s">
        <v>53</v>
      </c>
      <c r="C79" s="13" t="s">
        <v>20</v>
      </c>
      <c r="D79" s="13" t="s">
        <v>46</v>
      </c>
      <c r="E79" s="12">
        <f>C48</f>
        <v>1051339</v>
      </c>
      <c r="F79" s="12">
        <v>0</v>
      </c>
      <c r="G79" s="12">
        <f t="shared" si="1"/>
        <v>1051339</v>
      </c>
    </row>
    <row r="80" spans="1:7" ht="73.5" customHeight="1" x14ac:dyDescent="0.25">
      <c r="A80" s="13">
        <v>4</v>
      </c>
      <c r="B80" s="14" t="s">
        <v>52</v>
      </c>
      <c r="C80" s="13" t="s">
        <v>20</v>
      </c>
      <c r="D80" s="13" t="s">
        <v>46</v>
      </c>
      <c r="E80" s="12">
        <v>287949</v>
      </c>
      <c r="F80" s="12">
        <v>0</v>
      </c>
      <c r="G80" s="12">
        <f t="shared" si="1"/>
        <v>287949</v>
      </c>
    </row>
    <row r="81" spans="1:7" ht="63" x14ac:dyDescent="0.25">
      <c r="A81" s="13">
        <v>5</v>
      </c>
      <c r="B81" s="14" t="s">
        <v>51</v>
      </c>
      <c r="C81" s="13" t="s">
        <v>20</v>
      </c>
      <c r="D81" s="13" t="s">
        <v>46</v>
      </c>
      <c r="E81" s="12">
        <v>234056</v>
      </c>
      <c r="F81" s="12">
        <v>0</v>
      </c>
      <c r="G81" s="12">
        <f t="shared" si="1"/>
        <v>234056</v>
      </c>
    </row>
    <row r="82" spans="1:7" ht="48" customHeight="1" x14ac:dyDescent="0.25">
      <c r="A82" s="13">
        <v>6</v>
      </c>
      <c r="B82" s="14" t="s">
        <v>50</v>
      </c>
      <c r="C82" s="13" t="s">
        <v>20</v>
      </c>
      <c r="D82" s="13" t="s">
        <v>46</v>
      </c>
      <c r="E82" s="12">
        <v>7000</v>
      </c>
      <c r="F82" s="12">
        <v>0</v>
      </c>
      <c r="G82" s="12">
        <f t="shared" si="1"/>
        <v>7000</v>
      </c>
    </row>
    <row r="83" spans="1:7" ht="66" customHeight="1" x14ac:dyDescent="0.25">
      <c r="A83" s="13">
        <v>7</v>
      </c>
      <c r="B83" s="14" t="s">
        <v>49</v>
      </c>
      <c r="C83" s="13" t="s">
        <v>20</v>
      </c>
      <c r="D83" s="13" t="s">
        <v>46</v>
      </c>
      <c r="E83" s="12">
        <v>26007</v>
      </c>
      <c r="F83" s="12">
        <v>0</v>
      </c>
      <c r="G83" s="12">
        <f t="shared" si="1"/>
        <v>26007</v>
      </c>
    </row>
    <row r="84" spans="1:7" ht="86.25" customHeight="1" x14ac:dyDescent="0.25">
      <c r="A84" s="13">
        <v>8</v>
      </c>
      <c r="B84" s="14" t="s">
        <v>48</v>
      </c>
      <c r="C84" s="13" t="s">
        <v>20</v>
      </c>
      <c r="D84" s="13" t="s">
        <v>46</v>
      </c>
      <c r="E84" s="12">
        <v>504200</v>
      </c>
      <c r="F84" s="12">
        <v>0</v>
      </c>
      <c r="G84" s="12">
        <f t="shared" si="1"/>
        <v>504200</v>
      </c>
    </row>
    <row r="85" spans="1:7" ht="141.75" customHeight="1" x14ac:dyDescent="0.25">
      <c r="A85" s="13">
        <v>9</v>
      </c>
      <c r="B85" s="14" t="s">
        <v>47</v>
      </c>
      <c r="C85" s="13" t="s">
        <v>20</v>
      </c>
      <c r="D85" s="13" t="s">
        <v>46</v>
      </c>
      <c r="E85" s="12">
        <v>400000</v>
      </c>
      <c r="F85" s="12">
        <v>0</v>
      </c>
      <c r="G85" s="12">
        <f t="shared" si="1"/>
        <v>400000</v>
      </c>
    </row>
    <row r="86" spans="1:7" ht="15.75" x14ac:dyDescent="0.25">
      <c r="A86" s="13"/>
      <c r="B86" s="15" t="s">
        <v>45</v>
      </c>
      <c r="C86" s="13"/>
      <c r="D86" s="13"/>
      <c r="E86" s="13"/>
      <c r="F86" s="13"/>
      <c r="G86" s="13"/>
    </row>
    <row r="87" spans="1:7" ht="55.5" customHeight="1" x14ac:dyDescent="0.25">
      <c r="A87" s="13">
        <v>1</v>
      </c>
      <c r="B87" s="14" t="s">
        <v>44</v>
      </c>
      <c r="C87" s="13" t="s">
        <v>43</v>
      </c>
      <c r="D87" s="13" t="s">
        <v>42</v>
      </c>
      <c r="E87" s="12">
        <v>700</v>
      </c>
      <c r="F87" s="12">
        <v>0</v>
      </c>
      <c r="G87" s="12">
        <f>E87+F87</f>
        <v>700</v>
      </c>
    </row>
    <row r="88" spans="1:7" ht="31.5" x14ac:dyDescent="0.25">
      <c r="A88" s="13">
        <v>2</v>
      </c>
      <c r="B88" s="14" t="s">
        <v>41</v>
      </c>
      <c r="C88" s="13" t="s">
        <v>32</v>
      </c>
      <c r="D88" s="13" t="s">
        <v>36</v>
      </c>
      <c r="E88" s="12">
        <v>10</v>
      </c>
      <c r="F88" s="12">
        <v>0</v>
      </c>
      <c r="G88" s="12">
        <f>E88</f>
        <v>10</v>
      </c>
    </row>
    <row r="89" spans="1:7" ht="31.5" x14ac:dyDescent="0.25">
      <c r="A89" s="13">
        <v>3</v>
      </c>
      <c r="B89" s="14" t="s">
        <v>40</v>
      </c>
      <c r="C89" s="13" t="s">
        <v>32</v>
      </c>
      <c r="D89" s="13" t="s">
        <v>36</v>
      </c>
      <c r="E89" s="12">
        <v>6</v>
      </c>
      <c r="F89" s="12">
        <v>0</v>
      </c>
      <c r="G89" s="12">
        <f>E89</f>
        <v>6</v>
      </c>
    </row>
    <row r="90" spans="1:7" ht="47.25" x14ac:dyDescent="0.25">
      <c r="A90" s="13">
        <v>4</v>
      </c>
      <c r="B90" s="14" t="s">
        <v>39</v>
      </c>
      <c r="C90" s="13" t="s">
        <v>38</v>
      </c>
      <c r="D90" s="13" t="s">
        <v>31</v>
      </c>
      <c r="E90" s="12">
        <v>937</v>
      </c>
      <c r="F90" s="12">
        <v>0</v>
      </c>
      <c r="G90" s="12">
        <v>937</v>
      </c>
    </row>
    <row r="91" spans="1:7" ht="31.5" x14ac:dyDescent="0.25">
      <c r="A91" s="13">
        <v>5</v>
      </c>
      <c r="B91" s="14" t="s">
        <v>37</v>
      </c>
      <c r="C91" s="13" t="s">
        <v>32</v>
      </c>
      <c r="D91" s="13" t="s">
        <v>36</v>
      </c>
      <c r="E91" s="12">
        <v>1</v>
      </c>
      <c r="F91" s="12">
        <v>0</v>
      </c>
      <c r="G91" s="12">
        <v>1</v>
      </c>
    </row>
    <row r="92" spans="1:7" ht="51.75" customHeight="1" x14ac:dyDescent="0.25">
      <c r="A92" s="13">
        <v>6</v>
      </c>
      <c r="B92" s="14" t="s">
        <v>35</v>
      </c>
      <c r="C92" s="13" t="s">
        <v>32</v>
      </c>
      <c r="D92" s="13" t="s">
        <v>31</v>
      </c>
      <c r="E92" s="12">
        <v>2</v>
      </c>
      <c r="F92" s="12">
        <v>0</v>
      </c>
      <c r="G92" s="12">
        <f>E92+F92</f>
        <v>2</v>
      </c>
    </row>
    <row r="93" spans="1:7" ht="81.75" customHeight="1" x14ac:dyDescent="0.25">
      <c r="A93" s="13">
        <v>7</v>
      </c>
      <c r="B93" s="14" t="s">
        <v>34</v>
      </c>
      <c r="C93" s="13" t="s">
        <v>32</v>
      </c>
      <c r="D93" s="13" t="s">
        <v>31</v>
      </c>
      <c r="E93" s="12">
        <v>9</v>
      </c>
      <c r="F93" s="12">
        <v>0</v>
      </c>
      <c r="G93" s="12">
        <v>2</v>
      </c>
    </row>
    <row r="94" spans="1:7" ht="144" customHeight="1" x14ac:dyDescent="0.25">
      <c r="A94" s="13">
        <v>8</v>
      </c>
      <c r="B94" s="14" t="s">
        <v>33</v>
      </c>
      <c r="C94" s="13" t="s">
        <v>32</v>
      </c>
      <c r="D94" s="13" t="s">
        <v>31</v>
      </c>
      <c r="E94" s="12">
        <v>5</v>
      </c>
      <c r="F94" s="12">
        <v>0</v>
      </c>
      <c r="G94" s="12">
        <v>5</v>
      </c>
    </row>
    <row r="95" spans="1:7" ht="15.75" x14ac:dyDescent="0.25">
      <c r="A95" s="13"/>
      <c r="B95" s="15" t="s">
        <v>30</v>
      </c>
      <c r="C95" s="13"/>
      <c r="D95" s="13"/>
      <c r="E95" s="13"/>
      <c r="F95" s="12"/>
      <c r="G95" s="13"/>
    </row>
    <row r="96" spans="1:7" ht="15.75" x14ac:dyDescent="0.25">
      <c r="A96" s="13">
        <v>1</v>
      </c>
      <c r="B96" s="14" t="s">
        <v>29</v>
      </c>
      <c r="C96" s="13" t="s">
        <v>20</v>
      </c>
      <c r="D96" s="13" t="s">
        <v>8</v>
      </c>
      <c r="E96" s="12">
        <f>E77/E87</f>
        <v>211.42857142857142</v>
      </c>
      <c r="F96" s="12">
        <v>0</v>
      </c>
      <c r="G96" s="12">
        <f>E96</f>
        <v>211.42857142857142</v>
      </c>
    </row>
    <row r="97" spans="1:7" ht="47.25" x14ac:dyDescent="0.25">
      <c r="A97" s="13">
        <v>2</v>
      </c>
      <c r="B97" s="14" t="s">
        <v>28</v>
      </c>
      <c r="C97" s="13" t="s">
        <v>20</v>
      </c>
      <c r="D97" s="13" t="s">
        <v>8</v>
      </c>
      <c r="E97" s="13">
        <f>E78/E88</f>
        <v>7000</v>
      </c>
      <c r="F97" s="12">
        <v>0</v>
      </c>
      <c r="G97" s="13">
        <f>E97</f>
        <v>7000</v>
      </c>
    </row>
    <row r="98" spans="1:7" ht="31.5" x14ac:dyDescent="0.25">
      <c r="A98" s="13">
        <v>3</v>
      </c>
      <c r="B98" s="14" t="s">
        <v>27</v>
      </c>
      <c r="C98" s="13" t="s">
        <v>20</v>
      </c>
      <c r="D98" s="13" t="s">
        <v>8</v>
      </c>
      <c r="E98" s="12">
        <f>E79/E89</f>
        <v>175223.16666666666</v>
      </c>
      <c r="F98" s="12">
        <v>0</v>
      </c>
      <c r="G98" s="12">
        <f>E98+F98</f>
        <v>175223.16666666666</v>
      </c>
    </row>
    <row r="99" spans="1:7" ht="75.75" customHeight="1" x14ac:dyDescent="0.25">
      <c r="A99" s="13">
        <v>4</v>
      </c>
      <c r="B99" s="14" t="s">
        <v>26</v>
      </c>
      <c r="C99" s="13" t="s">
        <v>20</v>
      </c>
      <c r="D99" s="13" t="s">
        <v>8</v>
      </c>
      <c r="E99" s="12">
        <v>287949</v>
      </c>
      <c r="F99" s="12">
        <v>0</v>
      </c>
      <c r="G99" s="12">
        <f>E99</f>
        <v>287949</v>
      </c>
    </row>
    <row r="100" spans="1:7" ht="63" x14ac:dyDescent="0.25">
      <c r="A100" s="13">
        <v>5</v>
      </c>
      <c r="B100" s="14" t="s">
        <v>25</v>
      </c>
      <c r="C100" s="13" t="s">
        <v>20</v>
      </c>
      <c r="D100" s="13" t="s">
        <v>8</v>
      </c>
      <c r="E100" s="12">
        <v>234056</v>
      </c>
      <c r="F100" s="12">
        <v>0</v>
      </c>
      <c r="G100" s="12">
        <f>E100</f>
        <v>234056</v>
      </c>
    </row>
    <row r="101" spans="1:7" ht="47.25" x14ac:dyDescent="0.25">
      <c r="A101" s="13">
        <v>6</v>
      </c>
      <c r="B101" s="14" t="s">
        <v>24</v>
      </c>
      <c r="C101" s="13" t="s">
        <v>20</v>
      </c>
      <c r="D101" s="13" t="s">
        <v>8</v>
      </c>
      <c r="E101" s="12">
        <f>E82/E92</f>
        <v>3500</v>
      </c>
      <c r="F101" s="12">
        <v>0</v>
      </c>
      <c r="G101" s="12">
        <f>E101+F101</f>
        <v>3500</v>
      </c>
    </row>
    <row r="102" spans="1:7" ht="63" x14ac:dyDescent="0.25">
      <c r="A102" s="13">
        <v>7</v>
      </c>
      <c r="B102" s="14" t="s">
        <v>23</v>
      </c>
      <c r="C102" s="13" t="s">
        <v>20</v>
      </c>
      <c r="D102" s="13" t="s">
        <v>8</v>
      </c>
      <c r="E102" s="12">
        <v>26007</v>
      </c>
      <c r="F102" s="12">
        <v>0</v>
      </c>
      <c r="G102" s="12">
        <f>E102+F102</f>
        <v>26007</v>
      </c>
    </row>
    <row r="103" spans="1:7" ht="78.75" x14ac:dyDescent="0.25">
      <c r="A103" s="13">
        <v>8</v>
      </c>
      <c r="B103" s="14" t="s">
        <v>22</v>
      </c>
      <c r="C103" s="13" t="s">
        <v>20</v>
      </c>
      <c r="D103" s="13" t="s">
        <v>8</v>
      </c>
      <c r="E103" s="12">
        <f>E84/E93</f>
        <v>56022.222222222219</v>
      </c>
      <c r="F103" s="12">
        <v>0</v>
      </c>
      <c r="G103" s="12">
        <f>E103+F103</f>
        <v>56022.222222222219</v>
      </c>
    </row>
    <row r="104" spans="1:7" ht="126" x14ac:dyDescent="0.25">
      <c r="A104" s="13">
        <v>9</v>
      </c>
      <c r="B104" s="14" t="s">
        <v>21</v>
      </c>
      <c r="C104" s="13" t="s">
        <v>20</v>
      </c>
      <c r="D104" s="13" t="s">
        <v>8</v>
      </c>
      <c r="E104" s="12">
        <f>E85/E94</f>
        <v>80000</v>
      </c>
      <c r="F104" s="12">
        <v>0</v>
      </c>
      <c r="G104" s="12">
        <f>E104</f>
        <v>80000</v>
      </c>
    </row>
    <row r="105" spans="1:7" ht="15.75" x14ac:dyDescent="0.25">
      <c r="A105" s="13"/>
      <c r="B105" s="15" t="s">
        <v>19</v>
      </c>
      <c r="C105" s="13"/>
      <c r="D105" s="13"/>
      <c r="E105" s="13"/>
      <c r="F105" s="12"/>
      <c r="G105" s="12"/>
    </row>
    <row r="106" spans="1:7" ht="31.5" x14ac:dyDescent="0.25">
      <c r="A106" s="13">
        <v>1</v>
      </c>
      <c r="B106" s="14" t="s">
        <v>18</v>
      </c>
      <c r="C106" s="13" t="s">
        <v>9</v>
      </c>
      <c r="D106" s="13" t="s">
        <v>8</v>
      </c>
      <c r="E106" s="12">
        <v>100</v>
      </c>
      <c r="F106" s="12">
        <v>0</v>
      </c>
      <c r="G106" s="12">
        <f>E106</f>
        <v>100</v>
      </c>
    </row>
    <row r="107" spans="1:7" ht="31.5" x14ac:dyDescent="0.25">
      <c r="A107" s="13">
        <v>2</v>
      </c>
      <c r="B107" s="14" t="s">
        <v>17</v>
      </c>
      <c r="C107" s="13" t="s">
        <v>9</v>
      </c>
      <c r="D107" s="13" t="s">
        <v>8</v>
      </c>
      <c r="E107" s="12">
        <v>100</v>
      </c>
      <c r="F107" s="12">
        <v>0</v>
      </c>
      <c r="G107" s="12">
        <f>E107</f>
        <v>100</v>
      </c>
    </row>
    <row r="108" spans="1:7" ht="41.25" customHeight="1" x14ac:dyDescent="0.25">
      <c r="A108" s="10">
        <v>3</v>
      </c>
      <c r="B108" s="11" t="s">
        <v>16</v>
      </c>
      <c r="C108" s="10" t="s">
        <v>9</v>
      </c>
      <c r="D108" s="10" t="s">
        <v>8</v>
      </c>
      <c r="E108" s="9">
        <v>92</v>
      </c>
      <c r="F108" s="9">
        <v>0</v>
      </c>
      <c r="G108" s="9">
        <f>E108+F108</f>
        <v>92</v>
      </c>
    </row>
    <row r="109" spans="1:7" ht="56.25" customHeight="1" x14ac:dyDescent="0.25">
      <c r="A109" s="10">
        <v>4</v>
      </c>
      <c r="B109" s="11" t="s">
        <v>15</v>
      </c>
      <c r="C109" s="10" t="s">
        <v>9</v>
      </c>
      <c r="D109" s="10" t="s">
        <v>8</v>
      </c>
      <c r="E109" s="9">
        <v>100</v>
      </c>
      <c r="F109" s="9">
        <v>0</v>
      </c>
      <c r="G109" s="9">
        <f>E109+F109</f>
        <v>100</v>
      </c>
    </row>
    <row r="110" spans="1:7" ht="56.25" customHeight="1" x14ac:dyDescent="0.25">
      <c r="A110" s="10">
        <v>5</v>
      </c>
      <c r="B110" s="11" t="s">
        <v>14</v>
      </c>
      <c r="C110" s="10" t="s">
        <v>9</v>
      </c>
      <c r="D110" s="10" t="s">
        <v>8</v>
      </c>
      <c r="E110" s="9">
        <v>100</v>
      </c>
      <c r="F110" s="9">
        <v>0</v>
      </c>
      <c r="G110" s="9">
        <f>E110+F110</f>
        <v>100</v>
      </c>
    </row>
    <row r="111" spans="1:7" ht="49.5" customHeight="1" x14ac:dyDescent="0.25">
      <c r="A111" s="10">
        <v>6</v>
      </c>
      <c r="B111" s="11" t="s">
        <v>13</v>
      </c>
      <c r="C111" s="10" t="s">
        <v>9</v>
      </c>
      <c r="D111" s="10" t="s">
        <v>8</v>
      </c>
      <c r="E111" s="9">
        <v>100</v>
      </c>
      <c r="F111" s="9">
        <v>0</v>
      </c>
      <c r="G111" s="9">
        <f>E111+F111</f>
        <v>100</v>
      </c>
    </row>
    <row r="112" spans="1:7" ht="71.25" customHeight="1" x14ac:dyDescent="0.25">
      <c r="A112" s="10">
        <v>7</v>
      </c>
      <c r="B112" s="11" t="s">
        <v>12</v>
      </c>
      <c r="C112" s="10" t="s">
        <v>9</v>
      </c>
      <c r="D112" s="10" t="s">
        <v>8</v>
      </c>
      <c r="E112" s="9">
        <v>100</v>
      </c>
      <c r="F112" s="9">
        <v>0</v>
      </c>
      <c r="G112" s="9">
        <f>E112+F112</f>
        <v>100</v>
      </c>
    </row>
    <row r="113" spans="1:7" ht="78" customHeight="1" x14ac:dyDescent="0.25">
      <c r="A113" s="10">
        <v>8</v>
      </c>
      <c r="B113" s="11" t="s">
        <v>11</v>
      </c>
      <c r="C113" s="10" t="s">
        <v>9</v>
      </c>
      <c r="D113" s="10" t="s">
        <v>8</v>
      </c>
      <c r="E113" s="9">
        <v>100</v>
      </c>
      <c r="F113" s="9">
        <v>0</v>
      </c>
      <c r="G113" s="9">
        <v>100</v>
      </c>
    </row>
    <row r="114" spans="1:7" ht="126" x14ac:dyDescent="0.25">
      <c r="A114" s="10">
        <v>9</v>
      </c>
      <c r="B114" s="11" t="s">
        <v>10</v>
      </c>
      <c r="C114" s="10" t="s">
        <v>9</v>
      </c>
      <c r="D114" s="10" t="s">
        <v>8</v>
      </c>
      <c r="E114" s="9">
        <v>100</v>
      </c>
      <c r="F114" s="9">
        <v>0</v>
      </c>
      <c r="G114" s="9">
        <v>100</v>
      </c>
    </row>
    <row r="115" spans="1:7" ht="15.75" customHeight="1" x14ac:dyDescent="0.25">
      <c r="A115" s="31" t="s">
        <v>7</v>
      </c>
      <c r="B115" s="31"/>
      <c r="C115" s="31"/>
      <c r="D115" s="5"/>
    </row>
    <row r="116" spans="1:7" ht="21" customHeight="1" x14ac:dyDescent="0.25">
      <c r="A116" s="31"/>
      <c r="B116" s="31"/>
      <c r="C116" s="31"/>
      <c r="D116" s="7"/>
      <c r="E116" s="6"/>
      <c r="F116" s="32" t="s">
        <v>6</v>
      </c>
      <c r="G116" s="32"/>
    </row>
    <row r="117" spans="1:7" ht="15.75" x14ac:dyDescent="0.25">
      <c r="A117" s="8"/>
      <c r="B117" s="4"/>
      <c r="D117" s="3" t="s">
        <v>2</v>
      </c>
      <c r="F117" s="28" t="s">
        <v>1</v>
      </c>
      <c r="G117" s="28"/>
    </row>
    <row r="118" spans="1:7" ht="15.75" x14ac:dyDescent="0.25">
      <c r="A118" s="30" t="s">
        <v>5</v>
      </c>
      <c r="B118" s="30"/>
      <c r="C118" s="4"/>
      <c r="D118" s="4"/>
    </row>
    <row r="119" spans="1:7" ht="20.25" customHeight="1" x14ac:dyDescent="0.25">
      <c r="A119" s="33" t="s">
        <v>4</v>
      </c>
      <c r="B119" s="33"/>
      <c r="C119" s="33"/>
      <c r="D119" s="7"/>
      <c r="E119" s="6"/>
      <c r="F119" s="32" t="s">
        <v>3</v>
      </c>
      <c r="G119" s="32"/>
    </row>
    <row r="120" spans="1:7" ht="15.75" x14ac:dyDescent="0.25">
      <c r="A120" s="5"/>
      <c r="B120" s="4"/>
      <c r="C120" s="4"/>
      <c r="D120" s="3" t="s">
        <v>2</v>
      </c>
      <c r="F120" s="28" t="s">
        <v>1</v>
      </c>
      <c r="G120" s="28"/>
    </row>
    <row r="121" spans="1:7" x14ac:dyDescent="0.25">
      <c r="A121" s="29" t="s">
        <v>123</v>
      </c>
      <c r="B121" s="29"/>
      <c r="C121" s="29"/>
    </row>
    <row r="122" spans="1:7" x14ac:dyDescent="0.25">
      <c r="A122" s="2" t="s">
        <v>0</v>
      </c>
    </row>
  </sheetData>
  <mergeCells count="47">
    <mergeCell ref="E9:G9"/>
    <mergeCell ref="F1:G3"/>
    <mergeCell ref="E5:G5"/>
    <mergeCell ref="E6:G6"/>
    <mergeCell ref="E7:G7"/>
    <mergeCell ref="E8:G8"/>
    <mergeCell ref="E10:G10"/>
    <mergeCell ref="A13:G13"/>
    <mergeCell ref="A14:G14"/>
    <mergeCell ref="A17:A18"/>
    <mergeCell ref="C17:C18"/>
    <mergeCell ref="D17:G17"/>
    <mergeCell ref="D18:G18"/>
    <mergeCell ref="B29:G29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7:G27"/>
    <mergeCell ref="B28:G28"/>
    <mergeCell ref="A68:B68"/>
    <mergeCell ref="B30:G30"/>
    <mergeCell ref="B32:G32"/>
    <mergeCell ref="B33:G33"/>
    <mergeCell ref="B35:G35"/>
    <mergeCell ref="B36:G36"/>
    <mergeCell ref="B37:G37"/>
    <mergeCell ref="B38:G38"/>
    <mergeCell ref="B39:G39"/>
    <mergeCell ref="A57:B57"/>
    <mergeCell ref="A60:A61"/>
    <mergeCell ref="B60:G60"/>
    <mergeCell ref="F120:G120"/>
    <mergeCell ref="A121:C121"/>
    <mergeCell ref="B71:G71"/>
    <mergeCell ref="A115:C116"/>
    <mergeCell ref="F116:G116"/>
    <mergeCell ref="F117:G117"/>
    <mergeCell ref="A118:B118"/>
    <mergeCell ref="A119:C119"/>
    <mergeCell ref="F119:G119"/>
  </mergeCells>
  <printOptions horizontalCentered="1"/>
  <pageMargins left="0.19685039370078741" right="0.15748031496062992" top="0" bottom="0" header="0.31496062992125984" footer="0.31496062992125984"/>
  <pageSetup paperSize="9" scale="68" orientation="landscape" verticalDpi="0" r:id="rId1"/>
  <rowBreaks count="5" manualBreakCount="5">
    <brk id="24" max="16383" man="1"/>
    <brk id="51" max="6" man="1"/>
    <brk id="68" max="16383" man="1"/>
    <brk id="85" max="16383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0116030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2019-12-24T06:37:34Z</cp:lastPrinted>
  <dcterms:created xsi:type="dcterms:W3CDTF">2019-11-20T15:45:56Z</dcterms:created>
  <dcterms:modified xsi:type="dcterms:W3CDTF">2020-03-19T13:59:51Z</dcterms:modified>
</cp:coreProperties>
</file>